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3A9698B2-65A8-E443-BCE6-CFC544D083C4}" xr6:coauthVersionLast="47" xr6:coauthVersionMax="47" xr10:uidLastSave="{00000000-0000-0000-0000-000000000000}"/>
  <bookViews>
    <workbookView xWindow="120" yWindow="860" windowWidth="37920" windowHeight="22880" xr2:uid="{00000000-000D-0000-FFFF-FFFF00000000}"/>
  </bookViews>
  <sheets>
    <sheet name="tech_layoffs_til_Q3_2024" sheetId="2" r:id="rId1"/>
    <sheet name="Data (2)" sheetId="5" r:id="rId2"/>
    <sheet name="layoffs_location_with_coordinat" sheetId="6" r:id="rId3"/>
    <sheet name="companies" sheetId="7" r:id="rId4"/>
  </sheets>
  <externalReferences>
    <externalReference r:id="rId5"/>
  </externalReferences>
  <definedNames>
    <definedName name="_xlnm._FilterDatabase" localSheetId="2" hidden="1">layoffs_location_with_coordinat!$A$1:$G$196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" i="2"/>
  <c r="K1979" i="2"/>
  <c r="L1979" i="2" s="1"/>
  <c r="K1980" i="2"/>
  <c r="L1980" i="2" s="1"/>
  <c r="K1981" i="2"/>
  <c r="L1981" i="2" s="1"/>
  <c r="K1982" i="2"/>
  <c r="L1982" i="2" s="1"/>
  <c r="K1984" i="2"/>
  <c r="L1984" i="2" s="1"/>
  <c r="K1986" i="2"/>
  <c r="L1986" i="2" s="1"/>
  <c r="K1987" i="2"/>
  <c r="L1987" i="2" s="1"/>
  <c r="K1989" i="2"/>
  <c r="L1989" i="2" s="1"/>
  <c r="K1991" i="2"/>
  <c r="L1991" i="2" s="1"/>
  <c r="K1993" i="2"/>
  <c r="L1993" i="2" s="1"/>
  <c r="K1994" i="2"/>
  <c r="L1994" i="2" s="1"/>
  <c r="K1995" i="2"/>
  <c r="L1995" i="2" s="1"/>
  <c r="K1996" i="2"/>
  <c r="L1996" i="2" s="1"/>
  <c r="K1998" i="2"/>
  <c r="L1998" i="2" s="1"/>
  <c r="K2001" i="2"/>
  <c r="L2001" i="2" s="1"/>
  <c r="K2004" i="2"/>
  <c r="L2004" i="2" s="1"/>
  <c r="K2009" i="2"/>
  <c r="L2009" i="2" s="1"/>
  <c r="K2010" i="2"/>
  <c r="L2010" i="2" s="1"/>
  <c r="K2012" i="2"/>
  <c r="L2012" i="2" s="1"/>
  <c r="K2014" i="2"/>
  <c r="L2014" i="2" s="1"/>
  <c r="K2016" i="2"/>
  <c r="L2016" i="2" s="1"/>
  <c r="K2017" i="2"/>
  <c r="L2017" i="2" s="1"/>
  <c r="K2018" i="2"/>
  <c r="L2018" i="2" s="1"/>
  <c r="K2020" i="2"/>
  <c r="L2020" i="2" s="1"/>
  <c r="K2021" i="2"/>
  <c r="L2021" i="2" s="1"/>
  <c r="K2022" i="2"/>
  <c r="L2022" i="2" s="1"/>
  <c r="K2024" i="2"/>
  <c r="L2024" i="2" s="1"/>
  <c r="K2027" i="2"/>
  <c r="L2027" i="2" s="1"/>
  <c r="K2028" i="2"/>
  <c r="L2028" i="2" s="1"/>
  <c r="K2029" i="2"/>
  <c r="L2029" i="2" s="1"/>
  <c r="K2030" i="2"/>
  <c r="L2030" i="2" s="1"/>
  <c r="K2031" i="2"/>
  <c r="L2031" i="2" s="1"/>
  <c r="K2033" i="2"/>
  <c r="L2033" i="2" s="1"/>
  <c r="K2034" i="2"/>
  <c r="L2034" i="2"/>
  <c r="K2037" i="2"/>
  <c r="L2037" i="2" s="1"/>
  <c r="K2038" i="2"/>
  <c r="L2038" i="2" s="1"/>
  <c r="K2039" i="2"/>
  <c r="L2039" i="2" s="1"/>
  <c r="K2040" i="2"/>
  <c r="L2040" i="2" s="1"/>
  <c r="K2041" i="2"/>
  <c r="L2041" i="2" s="1"/>
  <c r="K2043" i="2"/>
  <c r="L2043" i="2" s="1"/>
  <c r="K2044" i="2"/>
  <c r="L2044" i="2" s="1"/>
  <c r="K2045" i="2"/>
  <c r="L2045" i="2" s="1"/>
  <c r="K2046" i="2"/>
  <c r="L2046" i="2" s="1"/>
  <c r="K2047" i="2"/>
  <c r="L2047" i="2" s="1"/>
  <c r="K2050" i="2"/>
  <c r="L2050" i="2" s="1"/>
  <c r="L2059" i="2"/>
  <c r="L2062" i="2"/>
  <c r="K2064" i="2"/>
  <c r="L2064" i="2" s="1"/>
  <c r="L2065" i="2"/>
  <c r="K2066" i="2"/>
  <c r="L2066" i="2" s="1"/>
  <c r="L2067" i="2"/>
  <c r="L2069" i="2"/>
  <c r="K2070" i="2"/>
  <c r="L2070" i="2"/>
  <c r="K2072" i="2"/>
  <c r="L2072" i="2" s="1"/>
  <c r="K2073" i="2"/>
  <c r="L2073" i="2" s="1"/>
  <c r="L2074" i="2"/>
  <c r="K2075" i="2"/>
  <c r="L2075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3" i="2"/>
  <c r="D4" i="2"/>
  <c r="D2" i="2"/>
  <c r="E2038" i="2"/>
  <c r="E2039" i="2"/>
  <c r="E2053" i="2"/>
  <c r="E2063" i="2"/>
  <c r="E2065" i="2"/>
  <c r="E2070" i="2"/>
  <c r="E2071" i="2"/>
  <c r="E2079" i="2"/>
  <c r="E2054" i="2"/>
  <c r="E2056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5" i="2"/>
  <c r="E2057" i="2"/>
  <c r="E2058" i="2"/>
  <c r="E2059" i="2"/>
  <c r="E2060" i="2"/>
  <c r="E2061" i="2"/>
  <c r="E2062" i="2"/>
  <c r="E2064" i="2"/>
  <c r="E2066" i="2"/>
  <c r="E2067" i="2"/>
  <c r="E2068" i="2"/>
  <c r="E2069" i="2"/>
  <c r="E2072" i="2"/>
  <c r="E2073" i="2"/>
  <c r="E2074" i="2"/>
  <c r="E2075" i="2"/>
  <c r="E2076" i="2"/>
  <c r="E2077" i="2"/>
  <c r="E2078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K1749" i="2"/>
  <c r="K177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K1841" i="2"/>
  <c r="L1841" i="2" s="1"/>
  <c r="K1842" i="2"/>
  <c r="L1842" i="2" s="1"/>
  <c r="K1847" i="2"/>
  <c r="L1847" i="2" s="1"/>
  <c r="K1851" i="2"/>
  <c r="L1851" i="2" s="1"/>
  <c r="L1857" i="2"/>
  <c r="L1860" i="2"/>
  <c r="L1861" i="2"/>
  <c r="K1862" i="2"/>
  <c r="L1862" i="2" s="1"/>
  <c r="K1863" i="2"/>
  <c r="L1863" i="2" s="1"/>
  <c r="L1864" i="2"/>
  <c r="K1865" i="2"/>
  <c r="L1865" i="2" s="1"/>
  <c r="K1867" i="2"/>
  <c r="L1867" i="2" s="1"/>
  <c r="K1871" i="2"/>
  <c r="L1871" i="2" s="1"/>
  <c r="K1872" i="2"/>
  <c r="L1872" i="2" s="1"/>
  <c r="K1873" i="2"/>
  <c r="L1873" i="2" s="1"/>
  <c r="K1876" i="2"/>
  <c r="L1876" i="2" s="1"/>
  <c r="L1878" i="2"/>
  <c r="L1879" i="2"/>
  <c r="K1881" i="2"/>
  <c r="L1881" i="2" s="1"/>
  <c r="L1882" i="2"/>
  <c r="K1884" i="2"/>
  <c r="L1884" i="2" s="1"/>
  <c r="L1885" i="2"/>
  <c r="K1886" i="2"/>
  <c r="L1886" i="2" s="1"/>
  <c r="K1888" i="2"/>
  <c r="L1888" i="2" s="1"/>
  <c r="K1893" i="2"/>
  <c r="L1893" i="2" s="1"/>
  <c r="L1897" i="2"/>
  <c r="K1898" i="2"/>
  <c r="L1898" i="2" s="1"/>
  <c r="L1900" i="2"/>
  <c r="L1901" i="2"/>
  <c r="L1902" i="2"/>
  <c r="K1903" i="2"/>
  <c r="L1903" i="2" s="1"/>
  <c r="K1908" i="2"/>
  <c r="L1908" i="2" s="1"/>
  <c r="K1910" i="2"/>
  <c r="L1910" i="2" s="1"/>
  <c r="L1911" i="2"/>
  <c r="K1914" i="2"/>
  <c r="L1914" i="2" s="1"/>
  <c r="K1916" i="2"/>
  <c r="L1916" i="2" s="1"/>
  <c r="K1917" i="2"/>
  <c r="L1917" i="2" s="1"/>
  <c r="K1919" i="2"/>
  <c r="L1919" i="2" s="1"/>
  <c r="K1921" i="2"/>
  <c r="L1921" i="2" s="1"/>
  <c r="K1923" i="2"/>
  <c r="L1923" i="2" s="1"/>
  <c r="K1928" i="2"/>
  <c r="L1928" i="2" s="1"/>
  <c r="K1929" i="2"/>
  <c r="L1929" i="2" s="1"/>
  <c r="L1930" i="2"/>
  <c r="K1933" i="2"/>
  <c r="L1933" i="2" s="1"/>
  <c r="K1934" i="2"/>
  <c r="L1934" i="2" s="1"/>
  <c r="K1936" i="2"/>
  <c r="L1936" i="2" s="1"/>
  <c r="K1944" i="2"/>
  <c r="L1944" i="2" s="1"/>
  <c r="K1945" i="2"/>
  <c r="L1945" i="2" s="1"/>
  <c r="K1947" i="2"/>
  <c r="L1947" i="2" s="1"/>
  <c r="K1948" i="2"/>
  <c r="L1948" i="2" s="1"/>
  <c r="K1949" i="2"/>
  <c r="L1949" i="2" s="1"/>
  <c r="L1952" i="2"/>
  <c r="K1953" i="2"/>
  <c r="L1953" i="2" s="1"/>
  <c r="K1955" i="2"/>
  <c r="L1955" i="2" s="1"/>
  <c r="K1958" i="2"/>
  <c r="L1958" i="2" s="1"/>
  <c r="K1959" i="2"/>
  <c r="L1959" i="2" s="1"/>
  <c r="K1960" i="2"/>
  <c r="L1960" i="2" s="1"/>
  <c r="K1963" i="2"/>
  <c r="L1963" i="2" s="1"/>
  <c r="K1965" i="2"/>
  <c r="L1965" i="2" s="1"/>
  <c r="K1968" i="2"/>
  <c r="L1968" i="2" s="1"/>
  <c r="K1971" i="2"/>
  <c r="L1971" i="2" s="1"/>
  <c r="K1972" i="2"/>
  <c r="L1972" i="2" s="1"/>
  <c r="K1973" i="2"/>
  <c r="L1973" i="2" s="1"/>
  <c r="L1977" i="2"/>
  <c r="K1978" i="2"/>
  <c r="L1978" i="2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L1801" i="2"/>
  <c r="K1790" i="2"/>
  <c r="L1790" i="2" s="1"/>
  <c r="L1774" i="2"/>
  <c r="L1749" i="2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L1708" i="2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L1727" i="2"/>
  <c r="L1732" i="2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L1766" i="2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L1814" i="2"/>
  <c r="L1812" i="2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<sst xmlns="http://purl.oclc.org/ooxml/spreadsheetml/main" count="22902" uniqueCount="2126">
  <si>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</si>
  <si>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</si>
  <si>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</si>
  <si>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</si>
  <si>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</si>
  <si>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</si>
  <si>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</si>
  <si>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</si>
  <si>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</si>
  <si>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</si>
  <si>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</si>
  <si>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</si>
  <si>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</si>
  <si>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</si>
  <si>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</si>
  <si>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</si>
  <si>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</si>
  <si>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</si>
  <si>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</si>
  <si>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</si>
  <si>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</si>
  <si>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</si>
  <si>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</si>
  <si>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</si>
  <si>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</si>
  <si>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</si>
  <si>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</si>
  <si>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</si>
  <si>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</si>
  <si>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</si>
  <si>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</si>
  <si>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</si>
  <si>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</si>
  <si>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</si>
  <si>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</si>
  <si>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</si>
  <si>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</si>
  <si>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</si>
  <si>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</si>
  <si>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</si>
  <si>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</si>
  <si>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</si>
  <si>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</si>
  <si>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</si>
  <si>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</si>
  <si>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</si>
  <si>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</si>
  <si>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</si>
  <si>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</si>
  <si>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</si>
  <si>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</si>
  <si>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</si>
  <si>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</si>
  <si>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</si>
  <si>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</si>
  <si>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</si>
  <si>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</si>
  <si>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</si>
  <si>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</si>
  <si>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</si>
  <si>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</si>
  <si>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</si>
  <si>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</si>
  <si>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</si>
  <si>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</si>
  <si>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</si>
  <si>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</si>
  <si>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</si>
  <si>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</si>
  <si>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</si>
  <si>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</si>
  <si>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</si>
  <si>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</si>
  <si>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</si>
  <si>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</si>
  <si>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</si>
  <si>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</si>
  <si>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</si>
  <si>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</si>
  <si>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</si>
  <si>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</si>
  <si>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</si>
  <si>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</si>
  <si>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</si>
  <si>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</si>
  <si>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</si>
  <si>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</si>
  <si>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</si>
  <si>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</si>
  <si>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</si>
  <si>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</si>
  <si>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</si>
  <si>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</si>
  <si>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</si>
  <si>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</si>
  <si>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</si>
  <si>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</si>
  <si>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</si>
  <si>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</si>
  <si>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</si>
  <si>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</si>
  <si>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</si>
  <si>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</si>
  <si>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</si>
  <si>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</si>
  <si>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</si>
  <si>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</si>
  <si>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</si>
  <si>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</si>
  <si>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</si>
  <si>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</si>
  <si>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</si>
  <si>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</si>
  <si>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</si>
  <si>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</si>
  <si>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</si>
  <si>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</si>
  <si>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</si>
  <si>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</si>
  <si>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</si>
  <si>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</si>
  <si>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</si>
  <si>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</si>
  <si>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</si>
  <si>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</si>
  <si>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</si>
  <si>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</si>
  <si>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</si>
  <si>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</si>
  <si>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</si>
  <si>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</si>
  <si>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</si>
  <si>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</si>
  <si>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</si>
  <si>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</si>
  <si>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</si>
  <si>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</si>
  <si>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</si>
  <si>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</si>
  <si>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</si>
  <si>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</si>
  <si>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</si>
  <si>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</si>
  <si>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</si>
  <si>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</si>
  <si>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</si>
  <si>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</si>
  <si>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</si>
  <si>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</si>
  <si>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</si>
  <si>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</si>
  <si>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</si>
  <si>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</si>
  <si>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</si>
  <si>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</si>
  <si>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</si>
  <si>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</si>
  <si>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</si>
  <si>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</si>
  <si>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</si>
  <si>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</si>
  <si>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</si>
  <si>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</si>
  <si>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</si>
  <si>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</si>
  <si>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</si>
  <si>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</si>
  <si>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</si>
  <si>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</si>
  <si>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</si>
  <si>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</si>
  <si>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</si>
  <si>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</si>
  <si>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</si>
  <si>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</si>
  <si>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</si>
  <si>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</si>
  <si>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</si>
  <si>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</si>
  <si>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</si>
  <si>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</si>
  <si>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</si>
  <si>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</si>
  <si>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</si>
  <si>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</si>
  <si>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</si>
  <si>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</si>
  <si>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</si>
  <si>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</si>
  <si>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</si>
  <si>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</si>
  <si>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</si>
  <si>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</si>
  <si>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</si>
  <si>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</si>
  <si>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</si>
  <si>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</si>
  <si>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</si>
  <si>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</si>
  <si>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</si>
  <si>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</si>
  <si>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</si>
  <si>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</si>
  <si>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</si>
  <si>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</si>
  <si>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</si>
  <si>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</si>
  <si>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</si>
  <si>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</si>
  <si>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</si>
  <si>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</si>
  <si>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</si>
  <si>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</si>
  <si>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</si>
  <si>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</si>
  <si>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</si>
  <si>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</si>
  <si>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</si>
  <si>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</si>
  <si>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</si>
  <si>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</si>
  <si>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</si>
  <si>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</si>
  <si>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</si>
  <si>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</si>
  <si>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</si>
  <si>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</si>
  <si>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</si>
  <si>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</si>
  <si>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</si>
  <si>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</si>
  <si>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</si>
  <si>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</si>
  <si>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</si>
  <si>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</si>
  <si>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</si>
  <si>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</si>
  <si>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</si>
  <si>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</si>
  <si>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</si>
  <si>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</si>
  <si>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</si>
  <si>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</si>
  <si>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</si>
  <si>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</si>
  <si>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</si>
  <si>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</si>
  <si>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</si>
  <si>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</si>
  <si>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</si>
  <si>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</si>
  <si>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</si>
  <si>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</si>
  <si>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</si>
  <si>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</si>
  <si>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</si>
  <si>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</si>
  <si>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</si>
  <si>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</si>
  <si>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</si>
  <si>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</si>
  <si>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</si>
  <si>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</si>
  <si>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</si>
  <si>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</si>
  <si>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</si>
  <si>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</si>
  <si>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</si>
  <si>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</si>
  <si>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</si>
  <si>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</si>
  <si>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</si>
  <si>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</si>
  <si>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</si>
  <si>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</si>
  <si>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</si>
  <si>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</si>
  <si>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</si>
  <si>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</si>
  <si>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</si>
  <si>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</si>
  <si>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</si>
  <si>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</si>
  <si>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</si>
  <si>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</si>
  <si>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</si>
  <si>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</si>
  <si>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</si>
  <si>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</si>
  <si>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</si>
  <si>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</si>
  <si>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</si>
  <si>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</si>
  <si>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</si>
  <si>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</si>
  <si>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</si>
  <si>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</si>
  <si>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</si>
  <si>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</si>
  <si>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</si>
  <si>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</si>
  <si>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</si>
  <si>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</si>
  <si>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</si>
  <si>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</si>
  <si>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</si>
  <si>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</si>
  <si>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</si>
  <si>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</si>
  <si>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</si>
  <si>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</si>
  <si>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</si>
  <si>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</si>
  <si>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</si>
  <si>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</si>
  <si>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</si>
  <si>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</si>
  <si>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</si>
  <si>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</si>
  <si>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</si>
  <si>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</si>
  <si>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</si>
  <si>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</si>
  <si>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</si>
  <si>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</si>
  <si>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</si>
  <si>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</si>
  <si>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</si>
  <si>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</si>
  <si>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</si>
  <si>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</si>
  <si>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</si>
  <si>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</si>
  <si>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</si>
  <si>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</si>
  <si>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</si>
  <si>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</si>
  <si>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</si>
  <si>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</si>
  <si>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</si>
  <si>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</si>
  <si>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</si>
  <si>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</si>
  <si>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</si>
  <si>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</si>
  <si>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</si>
  <si>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</si>
  <si>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</si>
  <si>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</si>
  <si>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</si>
  <si>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</si>
  <si>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</si>
  <si>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</si>
  <si>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</si>
  <si>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</si>
  <si>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</si>
  <si>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</si>
  <si>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</si>
  <si>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</si>
  <si>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</si>
  <si>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</si>
  <si>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</si>
  <si>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</si>
  <si>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</si>
  <si>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</si>
  <si>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</si>
  <si>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</si>
  <si>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</si>
  <si>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</si>
  <si>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</si>
  <si>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</si>
  <si>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</si>
  <si>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</si>
  <si>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</si>
  <si>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</si>
  <si>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</si>
  <si>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</si>
  <si>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</si>
  <si>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</si>
  <si>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</si>
  <si>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</si>
  <si>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</si>
  <si>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</si>
  <si>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</si>
  <si>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</si>
  <si>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</si>
  <si>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</si>
  <si>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</si>
  <si>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</si>
  <si>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</si>
  <si>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</si>
  <si>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</si>
  <si>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</si>
  <si>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</si>
  <si>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</si>
  <si>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</si>
  <si>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</si>
  <si>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</si>
  <si>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</si>
  <si>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</si>
  <si>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</si>
  <si>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</si>
  <si>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</si>
  <si>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</si>
  <si>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</si>
  <si>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</si>
  <si>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</si>
  <si>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</si>
  <si>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</si>
  <si>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</si>
  <si>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</si>
  <si>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</si>
  <si>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</si>
  <si>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</si>
  <si>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</si>
  <si>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</si>
  <si>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</si>
  <si>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</si>
  <si>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</si>
  <si>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</si>
  <si>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</si>
  <si>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</si>
  <si>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</si>
  <si>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</si>
  <si>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</si>
  <si>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</si>
  <si>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</si>
  <si>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</si>
  <si>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</si>
  <si>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</si>
  <si>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</si>
  <si>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</si>
  <si>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</si>
  <si>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</si>
  <si>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</si>
  <si>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</si>
  <si>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</si>
  <si>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</si>
  <si>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</si>
  <si>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</si>
  <si>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</si>
  <si>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</si>
  <si>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</si>
  <si>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</si>
  <si>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</si>
  <si>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</si>
  <si>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</si>
  <si>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</si>
  <si>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</si>
  <si>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</si>
  <si>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</si>
  <si>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</si>
  <si>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</si>
  <si>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</si>
  <si>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</si>
  <si>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</si>
  <si>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</si>
  <si>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</si>
  <si>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</si>
  <si>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</si>
  <si>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</si>
  <si>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</si>
  <si>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</si>
  <si>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</si>
  <si>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</si>
  <si>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</si>
  <si>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</si>
  <si>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</si>
  <si>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</si>
  <si>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</si>
  <si>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</si>
  <si>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</si>
  <si>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</si>
  <si>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</si>
  <si>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</si>
  <si>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</si>
  <si>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</si>
  <si>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</si>
  <si>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</si>
  <si>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</si>
  <si>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</si>
  <si>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</si>
  <si>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</si>
  <si>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</si>
  <si>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</si>
  <si>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</si>
  <si>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</si>
  <si>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</si>
  <si>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</si>
  <si>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</si>
  <si>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</si>
  <si>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</si>
  <si>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</si>
  <si>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</si>
  <si>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</si>
  <si>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</si>
  <si>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</si>
  <si>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</si>
  <si>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</si>
  <si>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</si>
  <si>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</si>
  <si>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</si>
  <si>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</si>
  <si>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</si>
  <si>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</si>
  <si>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</si>
  <si>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</si>
  <si>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</si>
  <si>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</si>
  <si>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</si>
  <si>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</si>
  <si>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</si>
  <si>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</si>
  <si>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</si>
  <si>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</si>
  <si>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</si>
  <si>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</si>
  <si>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</si>
  <si>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</si>
  <si>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</si>
  <si>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</si>
  <si>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</si>
  <si>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</si>
  <si>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</si>
  <si>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</si>
  <si>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</si>
  <si>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</si>
  <si>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</si>
  <si>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</si>
  <si>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</si>
  <si>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</si>
  <si>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</si>
  <si>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</si>
  <si>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</si>
  <si>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</si>
  <si>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</si>
  <si>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</si>
  <si>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</si>
  <si>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</si>
  <si>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</si>
  <si>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</si>
  <si>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</si>
  <si>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</si>
  <si>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</si>
  <si>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</si>
  <si>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</si>
  <si>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</si>
  <si>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</si>
  <si>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</si>
  <si>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</si>
  <si>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</si>
  <si>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</si>
  <si>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</si>
  <si>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</si>
  <si>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</si>
  <si>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</si>
  <si>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</si>
  <si>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</si>
  <si>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</si>
  <si>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</si>
  <si>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</si>
  <si>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</si>
  <si>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</si>
  <si>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</si>
  <si>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</si>
  <si>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</si>
  <si>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</si>
  <si>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</si>
  <si>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</si>
  <si>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</si>
  <si>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</si>
  <si>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</si>
  <si>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</si>
  <si>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</si>
  <si>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</si>
  <si>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</si>
  <si>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</si>
  <si>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</si>
  <si>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</si>
  <si>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</si>
  <si>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</si>
  <si>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</si>
  <si>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</si>
  <si>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</si>
  <si>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</si>
  <si>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</si>
  <si>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</si>
  <si>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</si>
  <si>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</si>
  <si>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</si>
  <si>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</si>
  <si>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</si>
  <si>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</si>
  <si>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</si>
  <si>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</si>
  <si>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</si>
  <si>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</si>
  <si>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</si>
  <si>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</si>
  <si>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</si>
  <si>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</si>
  <si>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</si>
  <si>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</si>
  <si>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</si>
  <si>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</si>
  <si>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</si>
  <si>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</si>
  <si>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</si>
  <si>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</si>
  <si>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</si>
  <si>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</si>
  <si>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</si>
  <si>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</si>
  <si>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</si>
  <si>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</si>
  <si>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</si>
  <si>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</si>
  <si>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</si>
  <si>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</si>
  <si>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</si>
  <si>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</si>
  <si>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</si>
  <si>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</si>
  <si>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</si>
  <si>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</si>
  <si>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</si>
  <si>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</si>
  <si>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</si>
  <si>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</si>
  <si>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</si>
  <si>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</si>
  <si>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</si>
  <si>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</si>
  <si>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</si>
  <si>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</si>
  <si>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</si>
  <si>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</si>
  <si>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</si>
  <si>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</si>
  <si>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</si>
  <si>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</si>
  <si>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</si>
  <si>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</si>
  <si>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</si>
  <si>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</si>
  <si>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</si>
  <si>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</si>
  <si>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</si>
  <si>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</si>
  <si>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</si>
  <si>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</si>
  <si>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</si>
  <si>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</si>
  <si>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</si>
  <si>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</si>
  <si>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</si>
  <si>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</si>
  <si>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</si>
  <si>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</si>
  <si>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</si>
  <si>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</si>
  <si>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</si>
  <si>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</si>
  <si>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</si>
  <si>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</si>
  <si>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</si>
  <si>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</si>
  <si>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</si>
  <si>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</si>
  <si>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</si>
  <si>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</si>
  <si>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</si>
  <si>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</si>
  <si>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</si>
  <si>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</si>
  <si>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</si>
  <si>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</si>
  <si>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</si>
  <si>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</si>
  <si>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</si>
  <si>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</si>
  <si>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</si>
  <si>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</si>
  <si>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</si>
  <si>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</si>
  <si>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</si>
  <si>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</si>
  <si>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</si>
  <si>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</si>
  <si>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</si>
  <si>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</si>
  <si>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</si>
  <si>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</si>
  <si>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</si>
  <si>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</si>
  <si>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</si>
  <si>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</si>
  <si>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</si>
  <si>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</si>
  <si>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</si>
  <si>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</si>
  <si>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</si>
  <si>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</si>
  <si>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</si>
  <si>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</si>
  <si>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</si>
  <si>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</si>
  <si>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</si>
  <si>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</si>
  <si>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</si>
  <si>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</si>
  <si>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</si>
  <si>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</si>
  <si>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</si>
  <si>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</si>
  <si>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</si>
  <si>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</si>
  <si>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</si>
  <si>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</si>
  <si>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</si>
  <si>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</si>
  <si>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</si>
  <si>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</si>
  <si>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</si>
  <si>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</si>
  <si>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</si>
  <si>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</si>
  <si>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</si>
  <si>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</si>
  <si>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</si>
  <si>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</si>
  <si>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</si>
  <si>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</si>
  <si>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</si>
  <si>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</si>
  <si>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</si>
  <si>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</si>
  <si>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</si>
  <si>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</si>
  <si>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</si>
  <si>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</si>
  <si>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</si>
  <si>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</si>
  <si>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</si>
  <si>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</si>
  <si>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</si>
  <si>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</si>
  <si>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</si>
  <si>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</si>
  <si>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</si>
  <si>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</si>
  <si>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</si>
  <si>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</si>
  <si>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</si>
  <si>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</si>
  <si>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</si>
  <si>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</si>
  <si>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</si>
  <si>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</si>
  <si>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</si>
  <si>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</si>
  <si>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</si>
  <si>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</si>
  <si>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</si>
  <si>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</si>
  <si>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</si>
  <si>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</si>
  <si>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</si>
  <si>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</si>
  <si>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</si>
  <si>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</si>
  <si>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</si>
  <si>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</si>
  <si>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</si>
  <si>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</si>
  <si>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</si>
  <si>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</si>
  <si>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</si>
  <si>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</si>
  <si>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</si>
  <si>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</si>
  <si>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</si>
  <si>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</si>
  <si>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</si>
  <si>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</si>
  <si>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</si>
  <si>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</si>
  <si>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</si>
  <si>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</si>
  <si>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</si>
  <si>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</si>
  <si>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</si>
  <si>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</si>
  <si>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</si>
  <si>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</si>
  <si>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</si>
  <si>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</si>
  <si>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</si>
  <si>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</si>
  <si>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</si>
  <si>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</si>
  <si>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</si>
  <si>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</si>
  <si>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</si>
  <si>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</si>
  <si>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</si>
  <si>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</si>
  <si>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</si>
  <si>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</si>
  <si>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</si>
  <si>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</si>
  <si>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</si>
  <si>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</si>
  <si>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</si>
  <si>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</si>
  <si>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</si>
  <si>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</si>
  <si>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</si>
  <si>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</si>
  <si>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</si>
  <si>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</si>
  <si>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</si>
  <si>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</si>
  <si>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</si>
  <si>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</si>
  <si>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</si>
  <si>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</si>
  <si>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</si>
  <si>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</si>
  <si>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</si>
  <si>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</si>
  <si>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</si>
  <si>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</si>
  <si>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</si>
  <si>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</si>
  <si>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</si>
  <si>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</si>
  <si>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</si>
  <si>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</si>
  <si>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</si>
  <si>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</si>
  <si>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</si>
  <si>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</si>
  <si>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</si>
  <si>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</si>
  <si>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</si>
  <si>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</si>
  <si>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</si>
  <si>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</si>
  <si>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</si>
  <si>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</si>
  <si>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</si>
  <si>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</si>
  <si>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</si>
  <si>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</si>
  <si>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</si>
  <si>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</si>
  <si>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</si>
  <si>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</si>
  <si>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</si>
  <si>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</si>
  <si>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</si>
  <si>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</si>
  <si>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</si>
  <si>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</si>
  <si>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</si>
  <si>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</si>
  <si>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</si>
  <si>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</si>
  <si>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</si>
  <si>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</si>
  <si>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</si>
  <si>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</si>
  <si>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</si>
  <si>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</si>
  <si>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</si>
  <si>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</si>
  <si>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</si>
  <si>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</si>
  <si>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</si>
  <si>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</si>
  <si>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</si>
  <si>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</si>
  <si>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</si>
  <si>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</si>
  <si>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</si>
  <si>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</si>
  <si>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</si>
  <si>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</si>
  <si>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</si>
  <si>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</si>
  <si>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</si>
  <si>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</si>
  <si>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</si>
  <si>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</si>
  <si>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</si>
  <si>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</si>
  <si>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</si>
  <si>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</si>
  <si>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</si>
  <si>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</si>
  <si>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</si>
  <si>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</si>
  <si>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</si>
  <si>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</si>
  <si>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</si>
  <si>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</si>
  <si>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</si>
  <si>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</si>
  <si>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</si>
  <si>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</si>
  <si>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</si>
  <si>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</si>
  <si>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</si>
  <si>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</si>
  <si>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</si>
  <si>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</si>
  <si>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</si>
  <si>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</si>
  <si>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</si>
  <si>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</si>
  <si>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</si>
  <si>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</si>
  <si>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</si>
  <si>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</si>
  <si>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</si>
  <si>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</si>
  <si>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</si>
  <si>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</si>
  <si>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</si>
  <si>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</si>
  <si>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</si>
  <si>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</si>
  <si>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</si>
  <si>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</si>
  <si>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</si>
  <si>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</si>
  <si>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</si>
  <si>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</si>
  <si>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</si>
  <si>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</si>
  <si>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</si>
  <si>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</si>
  <si>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</si>
  <si>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</si>
  <si>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</si>
  <si>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</si>
  <si>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</si>
  <si>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</si>
  <si>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</si>
  <si>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</si>
  <si>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</si>
  <si>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</si>
  <si>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</si>
  <si>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</si>
  <si>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</si>
  <si>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</si>
  <si>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</si>
  <si>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</si>
  <si>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</si>
  <si>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</si>
  <si>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</si>
  <si>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</si>
  <si>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</si>
  <si>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</si>
  <si>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</si>
  <si>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</si>
  <si>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</si>
  <si>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</si>
  <si>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</si>
  <si>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</si>
  <si>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</si>
  <si>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</si>
  <si>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</si>
  <si>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</si>
  <si>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</si>
  <si>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</si>
  <si>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</si>
  <si>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</si>
  <si>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</si>
  <si>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</si>
  <si>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</si>
  <si>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</si>
  <si>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</si>
  <si>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</si>
  <si>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</si>
  <si>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</si>
  <si>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</si>
  <si>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</si>
  <si>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</si>
  <si>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</si>
  <si>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</si>
  <si>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</si>
  <si>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</si>
  <si>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</si>
  <si>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</si>
  <si>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</si>
  <si>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</si>
  <si>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</si>
  <si>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</si>
  <si>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</si>
  <si>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</si>
  <si>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</si>
  <si>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</si>
  <si>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</si>
  <si>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</si>
  <si>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</si>
  <si>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</si>
  <si>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</si>
  <si>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</si>
  <si>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</si>
  <si>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</si>
  <si>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</si>
  <si>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</si>
  <si>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</si>
  <si>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</si>
  <si>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</si>
  <si>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</si>
  <si>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</si>
  <si>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</si>
  <si>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</si>
  <si>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</si>
  <si>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</si>
  <si>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</si>
  <si>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</si>
  <si>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</si>
  <si>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</si>
  <si>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</si>
  <si>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</si>
  <si>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</si>
  <si>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</si>
  <si>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</si>
  <si>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</si>
  <si>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</si>
  <si>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</si>
  <si>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</si>
  <si>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</si>
  <si>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</si>
  <si>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</si>
  <si>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</si>
  <si>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</si>
  <si>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</si>
  <si>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</si>
  <si>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</si>
  <si>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</si>
  <si>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</si>
  <si>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</si>
  <si>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</si>
  <si>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</si>
  <si>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</si>
  <si>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</si>
  <si>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</si>
  <si>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</si>
  <si>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</si>
  <si>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</si>
  <si>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</si>
  <si>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</si>
  <si>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</si>
  <si>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</si>
  <si>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</si>
  <si>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</si>
  <si>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</si>
  <si>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</si>
  <si>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</si>
  <si>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</si>
  <si>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</si>
  <si>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</si>
  <si>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</si>
  <si>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</si>
  <si>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</si>
  <si>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</si>
  <si>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</si>
  <si>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</si>
  <si>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</si>
  <si>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</si>
  <si>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</si>
  <si>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</si>
  <si>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</si>
  <si>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</si>
  <si>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</si>
  <si>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</si>
  <si>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</si>
  <si>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</si>
  <si>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</si>
  <si>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</si>
  <si>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</si>
  <si>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</si>
  <si>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</si>
  <si>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</si>
  <si>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</si>
  <si>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</si>
  <si>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</si>
  <si>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</si>
  <si>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</si>
  <si>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</si>
  <si>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</si>
  <si>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</si>
  <si>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</si>
  <si>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</si>
  <si>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</si>
  <si>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</si>
  <si>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</si>
  <si>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</si>
  <si>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</si>
  <si>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</si>
  <si>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</si>
  <si>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</si>
  <si>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</si>
  <si>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</si>
  <si>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</si>
  <si>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</si>
  <si>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</si>
  <si>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</si>
  <si>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</si>
  <si>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</si>
  <si>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</si>
  <si>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</si>
  <si>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</si>
  <si>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</si>
  <si>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</si>
  <si>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</si>
  <si>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</si>
  <si>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</si>
  <si>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</si>
  <si>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</si>
  <si>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</si>
  <si>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</si>
  <si>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</si>
  <si>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</si>
  <si>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</si>
  <si>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</si>
  <si>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</si>
  <si>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</si>
  <si>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</si>
  <si>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</si>
  <si>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</si>
  <si>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</si>
  <si>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</si>
  <si>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</si>
  <si>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</si>
  <si>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</si>
  <si>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</si>
  <si>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</si>
  <si>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</si>
  <si>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</si>
  <si>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</si>
  <si>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</si>
  <si>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</si>
  <si>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</si>
  <si>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</si>
  <si>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</si>
  <si>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</si>
  <si>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</si>
  <si>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</si>
  <si>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</si>
  <si>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</si>
  <si>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</si>
  <si>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</si>
  <si>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</si>
  <si>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</si>
  <si>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</si>
  <si>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</si>
  <si>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</si>
  <si>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</si>
  <si>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</si>
  <si>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</si>
  <si>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</si>
  <si>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</si>
  <si>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</si>
  <si>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</si>
  <si>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</si>
  <si>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</si>
  <si>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</si>
  <si>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</si>
  <si>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</si>
  <si>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</si>
  <si>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</si>
  <si>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</si>
  <si>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</si>
  <si>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</si>
  <si>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</si>
  <si>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</si>
  <si>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</si>
  <si>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</si>
  <si>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</si>
  <si>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</si>
  <si>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</si>
  <si>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</si>
  <si>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</si>
  <si>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</si>
  <si>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</si>
  <si>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</si>
  <si>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</si>
  <si>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</si>
  <si>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</si>
  <si>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</si>
  <si>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</si>
  <si>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</si>
  <si>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</si>
  <si>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</si>
  <si>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</si>
  <si>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</si>
  <si>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</si>
  <si>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</si>
  <si>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</si>
  <si>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</si>
  <si>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</si>
  <si>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</si>
  <si>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</si>
  <si>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</si>
  <si>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</si>
  <si>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</si>
  <si>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</si>
  <si>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</si>
  <si>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</si>
  <si>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</si>
  <si>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</si>
  <si>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</si>
  <si>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</si>
  <si>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</si>
  <si>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</si>
  <si>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</si>
  <si>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</si>
  <si>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</si>
  <si>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</si>
  <si>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</si>
  <si>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</si>
  <si>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</si>
  <si>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</si>
  <si>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</si>
  <si>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</si>
  <si>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</si>
  <si>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</si>
  <si>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</si>
  <si>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</si>
  <si>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</si>
  <si>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</si>
  <si>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</si>
  <si>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</si>
  <si>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</si>
  <si>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</si>
  <si>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</si>
  <si>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</si>
  <si>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</si>
  <si>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</si>
  <si>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</si>
  <si>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</si>
  <si>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</si>
  <si>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</si>
  <si>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</si>
  <si>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</si>
  <si>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</si>
  <si>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</si>
  <si>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</si>
  <si>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</si>
  <si>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</si>
  <si>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</si>
  <si>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</si>
  <si>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</si>
  <si>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</si>
  <si>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</si>
  <si>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</si>
  <si>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</si>
  <si>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</si>
  <si>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</si>
  <si>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</si>
  <si>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</si>
  <si>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</si>
  <si>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</si>
  <si>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</si>
  <si>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</si>
  <si>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</si>
  <si>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</si>
  <si>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</si>
  <si>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</si>
  <si>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</si>
  <si>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</si>
  <si>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</si>
  <si>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</si>
  <si>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</si>
  <si>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</si>
  <si>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</si>
  <si>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</si>
  <si>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</si>
  <si>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</si>
  <si>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</si>
  <si>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</si>
  <si>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</si>
  <si>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</si>
  <si>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</si>
  <si>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</si>
  <si>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</si>
  <si>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</si>
  <si>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</si>
  <si>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</si>
  <si>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</si>
  <si>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</si>
  <si>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</si>
  <si>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</si>
  <si>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</si>
  <si>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</si>
  <si>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</si>
  <si>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</si>
  <si>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</si>
  <si>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</si>
  <si>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</si>
  <si>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</si>
  <si>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</si>
  <si>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</si>
  <si>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</si>
  <si>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</si>
  <si>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</si>
  <si>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</si>
  <si>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</si>
  <si>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</si>
  <si>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</si>
  <si>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</si>
  <si>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</si>
  <si>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</si>
  <si>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</si>
  <si>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</si>
  <si>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</si>
  <si>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</si>
  <si>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</si>
  <si>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</si>
  <si>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</si>
  <si>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</si>
  <si>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</si>
  <si>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</si>
  <si>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</si>
  <si>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</si>
  <si>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</si>
  <si>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</si>
  <si>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</si>
  <si>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</si>
  <si>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</si>
  <si>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</si>
  <si>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</si>
  <si>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</si>
  <si>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</si>
  <si>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</si>
  <si>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</si>
  <si>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</si>
  <si>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</si>
  <si>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</si>
  <si>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</si>
  <si>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</si>
  <si>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</si>
  <si>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</si>
  <si>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</si>
  <si>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</si>
  <si>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</si>
  <si>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</si>
  <si>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</si>
  <si>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</si>
  <si>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</si>
  <si>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</si>
  <si>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</si>
  <si>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</si>
  <si>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</si>
  <si>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</si>
  <si>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</si>
  <si>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</si>
  <si>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</si>
  <si>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</si>
  <si>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</si>
  <si>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</si>
  <si>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</si>
  <si>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</si>
  <si>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</si>
  <si>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</si>
  <si>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</si>
  <si>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</si>
  <si>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</si>
  <si>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</si>
  <si>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</si>
  <si>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</si>
  <si>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</si>
  <si>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</si>
  <si>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</si>
  <si>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</si>
  <si>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</si>
  <si>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</si>
  <si>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</si>
  <si>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</si>
  <si>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</si>
  <si>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</si>
  <si>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</si>
  <si>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</si>
  <si>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</si>
  <si>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</si>
  <si>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</si>
  <si>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</si>
  <si>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</si>
  <si>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</si>
  <si>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</si>
  <si>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</si>
  <si>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</si>
  <si>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</si>
  <si>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</si>
  <si>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</si>
  <si>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</si>
  <si>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</si>
  <si>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</si>
  <si>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</si>
  <si>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</si>
  <si>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</si>
  <si>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</si>
  <si>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</si>
  <si>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</si>
  <si>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</si>
  <si>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</si>
  <si>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</si>
  <si>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</si>
  <si>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</si>
  <si>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</si>
  <si>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</si>
  <si>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</si>
  <si>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</si>
  <si>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</si>
  <si>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</si>
  <si>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</si>
  <si>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</si>
  <si>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</si>
  <si>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</si>
  <si>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</si>
  <si>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</si>
  <si>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</si>
  <si>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</si>
  <si>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</si>
  <si>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</si>
  <si>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</si>
  <si>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</si>
  <si>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</si>
  <si>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</si>
  <si>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</si>
  <si>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</si>
  <si>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</si>
  <si>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</si>
  <si>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</si>
  <si>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</si>
  <si>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</si>
  <si>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</si>
  <si>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</si>
  <si>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</si>
  <si>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</si>
  <si>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</si>
  <si>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</si>
  <si>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</si>
  <si>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</si>
  <si>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</si>
  <si>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</si>
  <si>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</si>
  <si>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</si>
  <si>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</si>
  <si>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</si>
  <si>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</si>
  <si>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</si>
  <si>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</si>
  <si>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</si>
  <si>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</si>
  <si>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</si>
  <si>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</si>
  <si>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</si>
  <si>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</si>
  <si>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</si>
  <si>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</si>
  <si>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</si>
  <si>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</si>
  <si>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</si>
  <si>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</si>
  <si>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</si>
  <si>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</si>
  <si>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</si>
  <si>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</si>
  <si>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</si>
  <si>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</si>
  <si>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</si>
  <si>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</si>
  <si>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</si>
  <si>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</si>
  <si>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</si>
  <si>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</si>
  <si>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</si>
  <si>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</si>
  <si>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</si>
  <si>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</si>
  <si>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</si>
  <si>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</si>
  <si>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</si>
  <si>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</si>
  <si>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</si>
  <si>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</si>
  <si>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</si>
  <si>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</si>
  <si>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</si>
  <si>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</si>
  <si>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</si>
  <si>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</si>
  <si>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</si>
  <si>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</si>
  <si>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</si>
  <si>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</si>
  <si>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</si>
  <si>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</si>
  <si>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</si>
  <si>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</si>
  <si>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</si>
  <si>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</si>
  <si>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</si>
  <si>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</si>
  <si>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</si>
  <si>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</si>
  <si>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</si>
  <si>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</si>
  <si>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</si>
  <si>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</si>
  <si>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</si>
  <si>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</si>
  <si>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</si>
  <si>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</si>
  <si>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</si>
  <si>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</si>
  <si>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</si>
  <si>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</si>
  <si>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</si>
  <si>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</si>
  <si>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</si>
  <si>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</si>
  <si>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</si>
  <si>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</si>
  <si>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</si>
  <si>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</si>
  <si>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</si>
  <si>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</si>
  <si>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</si>
  <si>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</si>
  <si>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</si>
  <si>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</si>
  <si>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</si>
  <si>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</si>
  <si>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</si>
  <si>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</si>
  <si>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</si>
  <si>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</si>
  <si>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</si>
  <si>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</si>
  <si>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</si>
  <si>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</si>
  <si>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</si>
  <si>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</si>
  <si>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</si>
  <si>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</si>
  <si>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</si>
  <si>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</si>
  <si>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</si>
  <si>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</si>
  <si>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</si>
  <si>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</si>
  <si>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</si>
  <si>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</si>
  <si>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</si>
  <si>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</si>
  <si>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</si>
  <si>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</si>
  <si>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</si>
  <si>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</si>
  <si>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</si>
  <si>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</si>
  <si>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</si>
  <si>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</si>
  <si>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</si>
  <si>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</si>
  <si>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</si>
  <si>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</si>
  <si>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</si>
  <si>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</si>
  <si>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</si>
  <si>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</si>
  <si>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</si>
  <si>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</si>
  <si>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</si>
  <si>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</si>
  <si>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</si>
  <si>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</si>
  <si>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</si>
  <si>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</si>
  <si>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</si>
  <si>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</si>
  <si>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</si>
  <si>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</si>
  <si>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</si>
  <si>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</si>
  <si>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</si>
  <si>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</si>
  <si>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</si>
  <si>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</si>
  <si>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</si>
  <si>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</si>
  <si>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</si>
  <si>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</si>
  <si>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</si>
  <si>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</si>
  <si>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</si>
  <si>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</si>
  <si>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</si>
  <si>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</si>
  <si>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</si>
  <si>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</si>
  <si>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</si>
  <si>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</si>
  <si>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</si>
  <si>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</si>
  <si>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</si>
  <si>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</si>
  <si>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</si>
  <si>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</si>
  <si>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</si>
  <si>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</si>
  <si>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</si>
  <si>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</si>
  <si>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</si>
  <si>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</si>
  <si>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</si>
  <si>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</si>
  <si>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</si>
  <si>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</si>
  <si>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</si>
  <si>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</si>
  <si>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</si>
  <si>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</si>
  <si>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</si>
  <si>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</si>
  <si>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</si>
  <si>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</si>
  <si>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</si>
  <si>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</si>
  <si>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</si>
  <si>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</si>
  <si>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</si>
  <si>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</si>
  <si>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</si>
  <si>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</si>
  <si>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</si>
  <si>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</si>
  <si>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</si>
  <si>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</si>
  <si>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</si>
  <si>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</si>
  <si>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</si>
  <si>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</si>
  <si>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</si>
  <si>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</si>
  <si>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</si>
  <si>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</si>
  <si>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</si>
  <si>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</si>
  <si>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</si>
  <si>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</si>
  <si>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</si>
  <si>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</si>
  <si>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</si>
  <si>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</si>
  <si>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</si>
  <si>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</si>
  <si>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</si>
  <si>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</si>
  <si>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</si>
  <si>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</si>
  <si>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</si>
  <si>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</si>
  <si>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</si>
  <si>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</si>
  <si>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</si>
  <si>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</si>
  <si>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</si>
  <si>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</si>
  <si>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</si>
  <si>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</si>
  <si>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</si>
  <si>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</si>
  <si>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</si>
  <si>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</si>
  <si>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</si>
  <si>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</si>
  <si>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</si>
  <si>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</si>
  <si>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</si>
  <si>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</si>
  <si>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</si>
  <si>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</si>
  <si>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</si>
  <si>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</si>
  <si>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</si>
  <si>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</si>
  <si>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</si>
  <si>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</si>
  <si>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</si>
  <si>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</si>
  <si>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</si>
  <si>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</si>
  <si>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</si>
  <si>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</si>
  <si>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</si>
  <si>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</si>
  <si>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</si>
  <si>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</si>
  <si>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</si>
  <si>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</si>
  <si>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</si>
  <si>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</si>
  <si>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</si>
  <si>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</si>
  <si>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</si>
  <si>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</si>
  <si>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</si>
  <si>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</si>
  <si>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</si>
  <si>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</si>
  <si>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</si>
  <si>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</si>
  <si>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</si>
  <si>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</si>
  <si>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</si>
  <si>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</si>
  <si>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</si>
  <si>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</si>
  <si>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</si>
  <si>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</si>
  <si>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</si>
  <si>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</si>
  <si>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</si>
  <si>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</si>
  <si>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</si>
  <si>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</si>
  <si>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</si>
  <si>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</si>
  <si>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</si>
  <si>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</si>
  <si>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</si>
  <si>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</si>
  <si>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</si>
  <si>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</si>
  <si>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</si>
  <si>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</si>
  <si>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</si>
  <si>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</si>
  <si>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</si>
  <si>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</si>
  <si>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</si>
  <si>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</si>
  <si>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</si>
  <si>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</si>
  <si>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</si>
  <si>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</si>
  <si>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</si>
  <si>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</si>
  <si>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</si>
  <si>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</si>
  <si>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</si>
  <si>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</si>
  <si>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</si>
  <si>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</si>
  <si>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</si>
  <si>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</si>
  <si>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</si>
  <si>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</si>
  <si>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</si>
  <si>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</si>
  <si>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</si>
  <si>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</si>
  <si>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</si>
  <si>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</si>
  <si>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</si>
  <si>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</si>
  <si>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</si>
  <si>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</si>
  <si>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</si>
  <si>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</si>
  <si>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</si>
  <si>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</si>
  <si>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</si>
  <si>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</si>
  <si>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</si>
  <si>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</si>
  <si>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</si>
  <si>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</si>
  <si>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</si>
  <si>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</si>
  <si>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</si>
  <si>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</si>
  <si>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</si>
  <si>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</si>
  <si>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</si>
  <si>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</si>
  <si>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</si>
  <si>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</si>
  <si>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</si>
  <si>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</si>
  <si>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</si>
  <si>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</si>
  <si>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</si>
  <si>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</si>
  <si>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</si>
  <si>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</si>
  <si>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</si>
  <si>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</si>
  <si>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</si>
  <si>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</si>
  <si>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</si>
  <si>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</si>
  <si>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</si>
  <si>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</si>
  <si>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</si>
  <si>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</si>
  <si>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</si>
  <si>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</si>
  <si>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</si>
  <si>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</si>
  <si>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</si>
  <si>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</si>
  <si>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</si>
  <si>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</si>
  <si>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</si>
  <si>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</si>
  <si>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</si>
  <si>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</si>
  <si>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</si>
  <si>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</si>
  <si>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</si>
  <si>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</si>
  <si>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</si>
  <si>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</si>
  <si>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</si>
  <si>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</si>
  <si>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</si>
  <si>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</si>
  <si>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</si>
  <si>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</si>
  <si>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</si>
  <si>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</si>
  <si>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</si>
  <si>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</si>
  <si>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</si>
  <si>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</si>
  <si>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</si>
  <si>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</si>
  <si>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</si>
  <si>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</si>
  <si>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</si>
  <si>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</si>
  <si>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</si>
  <si>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</si>
  <si>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</si>
  <si>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</si>
  <si>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</si>
  <si>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</si>
  <si>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</si>
  <si>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</si>
  <si>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</si>
  <si>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</si>
  <si>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</si>
  <si>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</si>
  <si>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</si>
  <si>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</si>
  <si>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</si>
  <si>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</si>
  <si>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</si>
  <si>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</si>
  <si>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</si>
  <si>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</si>
  <si>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</si>
  <si>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</si>
  <si>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</si>
  <si>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</si>
  <si>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</si>
  <si>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</si>
  <si>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</si>
  <si>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</si>
  <si>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</si>
  <si>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</si>
  <si>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</si>
  <si>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</si>
  <si>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</si>
  <si>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</si>
  <si>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</si>
  <si>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</si>
  <si>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</si>
  <si>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</si>
  <si>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</si>
  <si>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</si>
  <si>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</si>
  <si>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</si>
  <si>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</si>
  <si>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</si>
  <si>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</si>
  <si>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</si>
  <si>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</si>
  <si>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</si>
  <si>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</si>
  <si>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</si>
  <si>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</si>
  <si>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</si>
  <si>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</si>
  <si>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</si>
  <si>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</si>
  <si>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</si>
  <si>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</si>
  <si>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</si>
  <si>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</si>
  <si>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</si>
  <si>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</si>
  <si>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</si>
  <si>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</si>
  <si>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</si>
  <si>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</si>
  <si>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</si>
  <si>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</si>
  <si>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</si>
  <si>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</si>
  <si>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</si>
  <si>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</si>
  <si>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</si>
  <si>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</si>
  <si>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</si>
  <si>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</si>
  <si>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</si>
  <si>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</si>
  <si>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</si>
  <si>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</si>
  <si>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</si>
  <si>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</si>
  <si>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</si>
  <si>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</si>
  <si>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</si>
  <si>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</si>
  <si>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</si>
  <si>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</si>
  <si>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</si>
  <si>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</si>
  <si>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</si>
  <si>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</si>
  <si>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</si>
  <si>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</si>
  <si>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</si>
  <si>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</si>
  <si>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</si>
  <si>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</si>
  <si>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</si>
  <si>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</si>
  <si>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</si>
  <si>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</si>
  <si>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</si>
  <si>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</si>
  <si>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</si>
  <si>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</si>
  <si>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</si>
  <si>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</si>
  <si>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</si>
  <si>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</si>
  <si>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</si>
  <si>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</si>
  <si>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</si>
  <si>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</si>
  <si>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</si>
  <si>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</si>
  <si>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</si>
  <si>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</si>
  <si>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</si>
  <si>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</si>
  <si>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</si>
  <si>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</si>
  <si>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</si>
  <si>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</si>
  <si>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</si>
  <si>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</si>
  <si>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</si>
  <si>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</si>
  <si>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</si>
  <si>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</si>
  <si>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</si>
  <si>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</si>
  <si>
    <t xml:space="preserve">$10 </t>
  </si>
  <si>
    <t>Lilium</t>
  </si>
  <si>
    <t>$1,400</t>
  </si>
  <si>
    <t>BionicHIVE</t>
  </si>
  <si>
    <t>Sderot</t>
  </si>
  <si>
    <t>Refinery29</t>
  </si>
  <si>
    <t>$134</t>
  </si>
  <si>
    <t>Thrive</t>
  </si>
  <si>
    <t>$6</t>
  </si>
  <si>
    <t>Foundry</t>
  </si>
  <si>
    <t>$351</t>
  </si>
  <si>
    <t>$300</t>
  </si>
  <si>
    <t>OfferUp</t>
  </si>
  <si>
    <t>$381</t>
  </si>
  <si>
    <t>Spotter</t>
  </si>
  <si>
    <t>$238</t>
  </si>
  <si>
    <t xml:space="preserve">$76 </t>
  </si>
  <si>
    <t>Spectrm</t>
  </si>
  <si>
    <t>$11</t>
  </si>
  <si>
    <t>EasyKnock</t>
  </si>
  <si>
    <t>$440</t>
  </si>
  <si>
    <t>$375</t>
  </si>
  <si>
    <t>Mixtroz</t>
  </si>
  <si>
    <t>Birmingham</t>
  </si>
  <si>
    <t>$2</t>
  </si>
  <si>
    <t>Circle</t>
  </si>
  <si>
    <t>$1,100</t>
  </si>
  <si>
    <t>$307</t>
  </si>
  <si>
    <t>$480</t>
  </si>
  <si>
    <t>Booking Holdings</t>
  </si>
  <si>
    <t>$2,800</t>
  </si>
  <si>
    <t>$426</t>
  </si>
  <si>
    <t>$60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</si>
  <si>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</si>
  <si>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</si>
  <si>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</si>
  <si>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</si>
  <si>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</si>
  <si>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</si>
  <si>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</si>
  <si>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</si>
  <si>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</si>
  <si>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</si>
  <si>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$730</t>
  </si>
  <si>
    <t>Recruiting</t>
  </si>
  <si>
    <t>$154</t>
  </si>
  <si>
    <t>$216</t>
  </si>
  <si>
    <t>Own</t>
  </si>
  <si>
    <t>$507</t>
  </si>
  <si>
    <t>$321</t>
  </si>
  <si>
    <t>Kuku FM</t>
  </si>
  <si>
    <t>$71</t>
  </si>
  <si>
    <t>AMD</t>
  </si>
  <si>
    <t>$1,600</t>
  </si>
  <si>
    <t>$227</t>
  </si>
  <si>
    <t>$325</t>
  </si>
  <si>
    <t>Lyra Health</t>
  </si>
  <si>
    <t>$ 10</t>
  </si>
  <si>
    <t>$214</t>
  </si>
  <si>
    <t>Stoa</t>
  </si>
  <si>
    <t>$116</t>
  </si>
  <si>
    <t>Sword Health</t>
  </si>
  <si>
    <t>$450</t>
  </si>
  <si>
    <t>Monarch Tractor</t>
  </si>
  <si>
    <t>Livermore</t>
  </si>
  <si>
    <t>$224</t>
  </si>
  <si>
    <t>Booking.com</t>
  </si>
  <si>
    <t>Grand Rapids</t>
  </si>
  <si>
    <t>Exosonic</t>
  </si>
  <si>
    <t>$4</t>
  </si>
  <si>
    <t>$484</t>
  </si>
  <si>
    <t>Just Eat</t>
  </si>
  <si>
    <t xml:space="preserve">$12 </t>
  </si>
  <si>
    <t>$1, 00</t>
  </si>
  <si>
    <t>ShareFile</t>
  </si>
  <si>
    <t>$724</t>
  </si>
  <si>
    <t>$30</t>
  </si>
  <si>
    <t xml:space="preserve">$48 </t>
  </si>
  <si>
    <t>Avaya</t>
  </si>
  <si>
    <t>$700</t>
  </si>
  <si>
    <t>Atera</t>
  </si>
  <si>
    <t>$102</t>
  </si>
  <si>
    <t>Maven Clinic</t>
  </si>
  <si>
    <t>$417</t>
  </si>
  <si>
    <t>Bowery Farming</t>
  </si>
  <si>
    <t>$626</t>
  </si>
  <si>
    <t>Tidal</t>
  </si>
  <si>
    <t>$476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</si>
  <si>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</si>
  <si>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</si>
  <si>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</si>
  <si>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</si>
  <si>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</si>
  <si>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</si>
  <si>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</si>
  <si>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</si>
  <si>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</si>
  <si>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</si>
  <si>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</si>
  <si>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</si>
  <si>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</si>
  <si>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</si>
  <si>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Sliema</t>
  </si>
  <si>
    <t>Malta</t>
  </si>
  <si>
    <t>$168</t>
  </si>
  <si>
    <t>Venminder</t>
  </si>
  <si>
    <t>Louisville</t>
  </si>
  <si>
    <t xml:space="preserve">$4 </t>
  </si>
  <si>
    <t>$22</t>
  </si>
  <si>
    <t>$140</t>
  </si>
  <si>
    <t>CapWay</t>
  </si>
  <si>
    <t>$26,000</t>
  </si>
  <si>
    <t>Gigamon</t>
  </si>
  <si>
    <t>$23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</si>
  <si>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</si>
  <si>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</si>
  <si>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</si>
  <si>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</si>
  <si>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</si>
  <si>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</si>
  <si>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</si>
  <si>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</si>
  <si>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</si>
  <si>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</si>
  <si>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</si>
  <si>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</si>
  <si>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</si>
  <si>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</si>
  <si>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</si>
  <si>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</si>
  <si>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</si>
  <si>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</si>
  <si>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</si>
  <si>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</si>
  <si>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$75</t>
  </si>
  <si>
    <t>Alma</t>
  </si>
  <si>
    <t>$220</t>
  </si>
  <si>
    <t>$2,400</t>
  </si>
  <si>
    <t>ABBYY</t>
  </si>
  <si>
    <t>Nicosia</t>
  </si>
  <si>
    <t>Cyprus</t>
  </si>
  <si>
    <t>$331</t>
  </si>
  <si>
    <t>Kentucky</t>
  </si>
  <si>
    <t>none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</si>
</sst>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yyyy\-mm\-dd;@"/>
    <numFmt numFmtId="166" formatCode="0.0000000"/>
    <numFmt numFmtId="167" formatCode="0.0"/>
    <numFmt numFmtId="168" formatCode="0_ ;\-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100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49" fontId="1" fillId="5" borderId="8" xfId="1" applyNumberFormat="1" applyFont="1" applyFill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shrinkToFit="1"/>
    </xf>
    <xf numFmtId="0" fontId="9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top" wrapText="1"/>
    </xf>
    <xf numFmtId="0" fontId="0" fillId="0" borderId="5" xfId="0" applyFont="1" applyBorder="1" applyAlignment="1">
      <alignment horizontal="left" vertical="center" wrapText="1"/>
    </xf>
    <xf numFmtId="1" fontId="0" fillId="0" borderId="5" xfId="0" applyNumberFormat="1" applyFont="1" applyBorder="1" applyAlignment="1">
      <alignment horizontal="left" vertical="center" shrinkToFit="1"/>
    </xf>
    <xf numFmtId="165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wrapText="1"/>
    </xf>
    <xf numFmtId="1" fontId="0" fillId="0" borderId="5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vertical="top" wrapText="1"/>
    </xf>
    <xf numFmtId="1" fontId="0" fillId="0" borderId="6" xfId="0" applyNumberFormat="1" applyFont="1" applyBorder="1" applyAlignment="1">
      <alignment horizontal="left" vertical="center" shrinkToFit="1"/>
    </xf>
    <xf numFmtId="165" fontId="0" fillId="0" borderId="6" xfId="0" applyNumberFormat="1" applyFont="1" applyBorder="1" applyAlignment="1">
      <alignment horizontal="left" vertical="center" shrinkToFit="1"/>
    </xf>
    <xf numFmtId="167" fontId="0" fillId="0" borderId="6" xfId="0" applyNumberFormat="1" applyFont="1" applyBorder="1" applyAlignment="1">
      <alignment horizontal="left" vertical="center" wrapText="1"/>
    </xf>
    <xf numFmtId="1" fontId="0" fillId="0" borderId="6" xfId="0" applyNumberFormat="1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49" fontId="12" fillId="0" borderId="8" xfId="1" applyNumberFormat="1" applyFont="1" applyFill="1" applyBorder="1" applyAlignment="1">
      <alignment horizontal="left" vertical="top"/>
    </xf>
    <xf numFmtId="49" fontId="12" fillId="5" borderId="8" xfId="1" applyNumberFormat="1" applyFont="1" applyFill="1" applyBorder="1" applyAlignment="1">
      <alignment horizontal="left" vertical="top"/>
    </xf>
    <xf numFmtId="166" fontId="12" fillId="5" borderId="8" xfId="1" applyNumberFormat="1" applyFont="1" applyFill="1" applyBorder="1" applyAlignment="1">
      <alignment horizontal="left" vertical="top"/>
    </xf>
    <xf numFmtId="0" fontId="13" fillId="0" borderId="8" xfId="1" applyFont="1" applyBorder="1" applyAlignment="1">
      <alignment horizontal="left" vertical="top"/>
    </xf>
    <xf numFmtId="49" fontId="13" fillId="0" borderId="8" xfId="1" applyNumberFormat="1" applyFont="1" applyBorder="1" applyAlignment="1">
      <alignment horizontal="left" vertical="top"/>
    </xf>
    <xf numFmtId="166" fontId="14" fillId="0" borderId="8" xfId="0" applyNumberFormat="1" applyFont="1" applyBorder="1" applyAlignment="1">
      <alignment horizontal="left" vertical="top"/>
    </xf>
    <xf numFmtId="0" fontId="12" fillId="0" borderId="8" xfId="1" applyNumberFormat="1" applyFont="1" applyFill="1" applyBorder="1" applyAlignment="1">
      <alignment horizontal="left" vertical="top"/>
    </xf>
    <xf numFmtId="0" fontId="13" fillId="0" borderId="8" xfId="1" applyNumberFormat="1" applyFont="1" applyBorder="1" applyAlignment="1">
      <alignment horizontal="left" vertical="top"/>
    </xf>
    <xf numFmtId="166" fontId="13" fillId="0" borderId="8" xfId="1" applyNumberFormat="1" applyFont="1" applyBorder="1" applyAlignment="1">
      <alignment horizontal="left" vertical="top"/>
    </xf>
    <xf numFmtId="166" fontId="15" fillId="0" borderId="8" xfId="0" applyNumberFormat="1" applyFont="1" applyBorder="1" applyAlignment="1">
      <alignment horizontal="left"/>
    </xf>
    <xf numFmtId="0" fontId="13" fillId="0" borderId="8" xfId="1" applyNumberFormat="1" applyFont="1" applyFill="1" applyBorder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3" fillId="0" borderId="0" xfId="1" applyNumberFormat="1" applyFont="1" applyFill="1" applyAlignment="1">
      <alignment horizontal="left" vertical="top"/>
    </xf>
    <xf numFmtId="166" fontId="13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2079" totalsRowShown="0" headerRowDxfId="37" dataDxfId="36">
  <autoFilter ref="A1:R20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>
      <calculatedColumnFormula>VLOOKUP(Table13[[#This Row],[Location_HQ]],layoffs_location_with_coordinat!A:B,2,FALSE)</calculatedColumnFormula>
    </tableColumn>
    <tableColumn id="18" xr3:uid="{A656558C-F010-2548-8CAE-619693D72619}" name="State">
      <calculatedColumnFormula>VLOOKUP(Table13[[#This Row],[Location_HQ]],layoffs_location_with_coordinat!A:C,3,FALSE)</calculatedColumnFormula>
    </tableColumn>
    <tableColumn id="4" xr3:uid="{E514BB72-3200-C84C-9272-72E10B18BE99}" name="Country" dataDxfId="31">
      <calculatedColumnFormula>VLOOKUP(Table13[[#This Row],[Location_HQ]],layoffs_location_with_coordinat!A:D,4,FALSE)</calculatedColumnFormula>
    </tableColumn>
    <tableColumn id="5" xr3:uid="{7EEB81F0-41D6-BA48-BC0D-1651B5039855}" name="Continent" dataDxfId="30">
      <calculatedColumnFormula>VLOOKUP(Table13[[#This Row],[Location_HQ]],layoffs_location_with_coordinat!A:E,5,FALSE)</calculatedColumnFormula>
    </tableColumn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4"/>
    <tableColumn id="12" xr3:uid="{EE26E661-BFAA-DA4B-ACEC-F6A1836C1366}" name="Stage" dataDxfId="23"/>
    <tableColumn id="13" xr3:uid="{7118E8EB-F7AD-5D45-8CE3-82B03C294659}" name="Money_Raised_in__mil" dataDxfId="22"/>
    <tableColumn id="14" xr3:uid="{B87C06DD-AE7F-2943-95AF-E1F560596A3D}" name="Year" dataDxfId="21"/>
    <tableColumn id="15" xr3:uid="{4B3911F8-80D2-D543-BC29-C7D885B0623B}" name="latitude" dataDxfId="20">
      <calculatedColumnFormula>VLOOKUP(Table13[[#This Row],[Location_HQ]],layoffs_location_with_coordinat!A:F,6,FALSE)</calculatedColumnFormula>
    </tableColumn>
    <tableColumn id="16" xr3:uid="{09F04526-C3C4-D641-B63B-9ACC130C59B6}" name="longitude" dataDxfId="19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18" dataDxfId="17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6"/>
    <tableColumn id="2" xr3:uid="{12C2C31F-4124-8F44-ABE7-47592EFFA999}" name="Company" dataDxfId="15"/>
    <tableColumn id="3" xr3:uid="{1586163D-97B6-BD4A-A94E-A411FBD66A4B}" name="Location_HQ" dataDxfId="14"/>
    <tableColumn id="17" xr3:uid="{CFA0131B-7760-4944-B7E6-2C544A5FCA5B}" name="Region" dataDxfId="13"/>
    <tableColumn id="18" xr3:uid="{B7382A59-094D-FA41-B59F-693F348390B8}" name="State"/>
    <tableColumn id="4" xr3:uid="{C022B0E7-6B7E-CD44-8C0B-68AC5CBE071B}" name="Country" dataDxfId="12"/>
    <tableColumn id="5" xr3:uid="{58FD1E0D-8F0D-7543-9FF8-1F208641BEA2}" name="Continent" dataDxfId="11"/>
    <tableColumn id="6" xr3:uid="{B9760C34-01DD-EF45-8DD4-543AB3A7CA62}" name="Laid_Off" dataDxfId="10"/>
    <tableColumn id="7" xr3:uid="{4D4D71B4-6164-7748-9718-4AB1BCC4764B}" name="Date_layoffs" dataDxfId="9"/>
    <tableColumn id="8" xr3:uid="{154DC01C-EB7F-A040-B97F-7D365111ECD3}" name="Percentage" dataDxfId="8"/>
    <tableColumn id="9" xr3:uid="{D7E19984-00C9-C645-BF09-5950868644F0}" name="Company_Size_before_Layoffs" dataDxfId="7"/>
    <tableColumn id="10" xr3:uid="{51DD89F3-2968-6E40-AC0B-DB6984ADDCA4}" name="Company_Size_after_layoffs" dataDxfId="6"/>
    <tableColumn id="11" xr3:uid="{B7FDDB65-1598-C24F-A599-372DCE7310EC}" name="Industry" dataDxfId="5"/>
    <tableColumn id="12" xr3:uid="{CC87F935-7BD6-4840-964F-0D15098150B3}" name="Stage" dataDxfId="4"/>
    <tableColumn id="13" xr3:uid="{221455DC-56F3-1541-9F44-E56DF633A56C}" name="Money_Raised_in__mil" dataDxfId="3"/>
    <tableColumn id="14" xr3:uid="{EC1787CE-50AF-F04D-B8D4-CE48B9311DBC}" name="Year" dataDxfId="2"/>
    <tableColumn id="15" xr3:uid="{E62880B1-B584-5240-96B4-CFF47BCCEFCE}" name="lat" dataDxfId="1"/>
    <tableColumn id="16" xr3:uid="{A668B060-2789-5045-935C-FC88AB935EF1}" name="lng" dataDxfId="0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2079"/>
  <sheetViews>
    <sheetView tabSelected="1" zoomScale="120" zoomScaleNormal="120" workbookViewId="0">
      <pane ySplit="1" topLeftCell="A2" activePane="bottomLeft" state="frozen"/>
      <selection pane="bottomLeft" activeCell="Q2" sqref="Q2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68" t="s">
        <v>1753</v>
      </c>
      <c r="R1" s="68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 t="str">
        <f>VLOOKUP(Table13[[#This Row],[Location_HQ]],layoffs_location_with_coordinat!A:B,2,FALSE)</f>
        <v>none</v>
      </c>
      <c r="E2" s="3" t="str">
        <f>VLOOKUP(Table13[[#This Row],[Location_HQ]],layoffs_location_with_coordinat!A:C,3,FALSE)</f>
        <v>California</v>
      </c>
      <c r="F2" s="3" t="str">
        <f>VLOOKUP(Table13[[#This Row],[Location_HQ]],layoffs_location_with_coordinat!A:D,4,FALSE)</f>
        <v>USA</v>
      </c>
      <c r="G2" s="3" t="str">
        <f>VLOOKUP(Table13[[#This Row],[Location_HQ]],layoffs_location_with_coordinat!A:E,5,FALSE)</f>
        <v>North America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 t="str">
        <f>VLOOKUP(Table13[[#This Row],[Location_HQ]],layoffs_location_with_coordinat!A:B,2,FALSE)</f>
        <v>none</v>
      </c>
      <c r="E3" s="3" t="str">
        <f>VLOOKUP(Table13[[#This Row],[Location_HQ]],layoffs_location_with_coordinat!A:C,3,FALSE)</f>
        <v>California</v>
      </c>
      <c r="F3" s="3" t="str">
        <f>VLOOKUP(Table13[[#This Row],[Location_HQ]],layoffs_location_with_coordinat!A:D,4,FALSE)</f>
        <v>USA</v>
      </c>
      <c r="G3" s="3" t="str">
        <f>VLOOKUP(Table13[[#This Row],[Location_HQ]],layoffs_location_with_coordinat!A:E,5,FALSE)</f>
        <v>North America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3" t="str">
        <f>VLOOKUP(Table13[[#This Row],[Location_HQ]],layoffs_location_with_coordinat!A:B,2,FALSE)</f>
        <v>San Francisco Bay Area</v>
      </c>
      <c r="E4" s="3" t="str">
        <f>VLOOKUP(Table13[[#This Row],[Location_HQ]],layoffs_location_with_coordinat!A:C,3,FALSE)</f>
        <v>California</v>
      </c>
      <c r="F4" s="3" t="str">
        <f>VLOOKUP(Table13[[#This Row],[Location_HQ]],layoffs_location_with_coordinat!A:D,4,FALSE)</f>
        <v>USA</v>
      </c>
      <c r="G4" s="3" t="str">
        <f>VLOOKUP(Table13[[#This Row],[Location_HQ]],layoffs_location_with_coordinat!A:E,5,FALSE)</f>
        <v>North America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D5" s="3" t="str">
        <f>VLOOKUP(Table13[[#This Row],[Location_HQ]],layoffs_location_with_coordinat!A:B,2,FALSE)</f>
        <v>none</v>
      </c>
      <c r="E5" s="3" t="str">
        <f>VLOOKUP(Table13[[#This Row],[Location_HQ]],layoffs_location_with_coordinat!A:C,3,FALSE)</f>
        <v>Texas</v>
      </c>
      <c r="F5" s="3" t="str">
        <f>VLOOKUP(Table13[[#This Row],[Location_HQ]],layoffs_location_with_coordinat!A:D,4,FALSE)</f>
        <v>USA</v>
      </c>
      <c r="G5" s="3" t="str">
        <f>VLOOKUP(Table13[[#This Row],[Location_HQ]],layoffs_location_with_coordinat!A:E,5,FALSE)</f>
        <v>North America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D6" s="3" t="str">
        <f>VLOOKUP(Table13[[#This Row],[Location_HQ]],layoffs_location_with_coordinat!A:B,2,FALSE)</f>
        <v>none</v>
      </c>
      <c r="E6" s="3" t="str">
        <f>VLOOKUP(Table13[[#This Row],[Location_HQ]],layoffs_location_with_coordinat!A:C,3,FALSE)</f>
        <v>Colorado</v>
      </c>
      <c r="F6" s="3" t="str">
        <f>VLOOKUP(Table13[[#This Row],[Location_HQ]],layoffs_location_with_coordinat!A:D,4,FALSE)</f>
        <v>USA</v>
      </c>
      <c r="G6" s="3" t="str">
        <f>VLOOKUP(Table13[[#This Row],[Location_HQ]],layoffs_location_with_coordinat!A:E,5,FALSE)</f>
        <v>North America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D7" s="3" t="str">
        <f>VLOOKUP(Table13[[#This Row],[Location_HQ]],layoffs_location_with_coordinat!A:B,2,FALSE)</f>
        <v>none</v>
      </c>
      <c r="E7" s="3" t="str">
        <f>VLOOKUP(Table13[[#This Row],[Location_HQ]],layoffs_location_with_coordinat!A:C,3,FALSE)</f>
        <v>Colorado</v>
      </c>
      <c r="F7" s="3" t="str">
        <f>VLOOKUP(Table13[[#This Row],[Location_HQ]],layoffs_location_with_coordinat!A:D,4,FALSE)</f>
        <v>USA</v>
      </c>
      <c r="G7" s="3" t="str">
        <f>VLOOKUP(Table13[[#This Row],[Location_HQ]],layoffs_location_with_coordinat!A:E,5,FALSE)</f>
        <v>North America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D8" s="3" t="str">
        <f>VLOOKUP(Table13[[#This Row],[Location_HQ]],layoffs_location_with_coordinat!A:B,2,FALSE)</f>
        <v>none</v>
      </c>
      <c r="E8" s="3" t="str">
        <f>VLOOKUP(Table13[[#This Row],[Location_HQ]],layoffs_location_with_coordinat!A:C,3,FALSE)</f>
        <v>Illinois</v>
      </c>
      <c r="F8" s="3" t="str">
        <f>VLOOKUP(Table13[[#This Row],[Location_HQ]],layoffs_location_with_coordinat!A:D,4,FALSE)</f>
        <v>USA</v>
      </c>
      <c r="G8" s="3" t="str">
        <f>VLOOKUP(Table13[[#This Row],[Location_HQ]],layoffs_location_with_coordinat!A:E,5,FALSE)</f>
        <v>North America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D9" s="3" t="str">
        <f>VLOOKUP(Table13[[#This Row],[Location_HQ]],layoffs_location_with_coordinat!A:B,2,FALSE)</f>
        <v>none</v>
      </c>
      <c r="E9" s="3" t="str">
        <f>VLOOKUP(Table13[[#This Row],[Location_HQ]],layoffs_location_with_coordinat!A:C,3,FALSE)</f>
        <v>none</v>
      </c>
      <c r="F9" s="3" t="str">
        <f>VLOOKUP(Table13[[#This Row],[Location_HQ]],layoffs_location_with_coordinat!A:D,4,FALSE)</f>
        <v>Canada</v>
      </c>
      <c r="G9" s="3" t="str">
        <f>VLOOKUP(Table13[[#This Row],[Location_HQ]],layoffs_location_with_coordinat!A:E,5,FALSE)</f>
        <v>North America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D10" s="3" t="str">
        <f>VLOOKUP(Table13[[#This Row],[Location_HQ]],layoffs_location_with_coordinat!A:B,2,FALSE)</f>
        <v>none</v>
      </c>
      <c r="E10" s="3" t="str">
        <f>VLOOKUP(Table13[[#This Row],[Location_HQ]],layoffs_location_with_coordinat!A:C,3,FALSE)</f>
        <v>New York</v>
      </c>
      <c r="F10" s="3" t="str">
        <f>VLOOKUP(Table13[[#This Row],[Location_HQ]],layoffs_location_with_coordinat!A:D,4,FALSE)</f>
        <v>USA</v>
      </c>
      <c r="G10" s="3" t="str">
        <f>VLOOKUP(Table13[[#This Row],[Location_HQ]],layoffs_location_with_coordinat!A:E,5,FALSE)</f>
        <v>North America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D11" s="3" t="str">
        <f>VLOOKUP(Table13[[#This Row],[Location_HQ]],layoffs_location_with_coordinat!A:B,2,FALSE)</f>
        <v>none</v>
      </c>
      <c r="E11" s="3" t="str">
        <f>VLOOKUP(Table13[[#This Row],[Location_HQ]],layoffs_location_with_coordinat!A:C,3,FALSE)</f>
        <v>New York</v>
      </c>
      <c r="F11" s="3" t="str">
        <f>VLOOKUP(Table13[[#This Row],[Location_HQ]],layoffs_location_with_coordinat!A:D,4,FALSE)</f>
        <v>USA</v>
      </c>
      <c r="G11" s="3" t="str">
        <f>VLOOKUP(Table13[[#This Row],[Location_HQ]],layoffs_location_with_coordinat!A:E,5,FALSE)</f>
        <v>North America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D12" s="3" t="str">
        <f>VLOOKUP(Table13[[#This Row],[Location_HQ]],layoffs_location_with_coordinat!A:B,2,FALSE)</f>
        <v>none</v>
      </c>
      <c r="E12" s="3" t="str">
        <f>VLOOKUP(Table13[[#This Row],[Location_HQ]],layoffs_location_with_coordinat!A:C,3,FALSE)</f>
        <v>New York</v>
      </c>
      <c r="F12" s="3" t="str">
        <f>VLOOKUP(Table13[[#This Row],[Location_HQ]],layoffs_location_with_coordinat!A:D,4,FALSE)</f>
        <v>USA</v>
      </c>
      <c r="G12" s="3" t="str">
        <f>VLOOKUP(Table13[[#This Row],[Location_HQ]],layoffs_location_with_coordinat!A:E,5,FALSE)</f>
        <v>North America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D13" s="3" t="str">
        <f>VLOOKUP(Table13[[#This Row],[Location_HQ]],layoffs_location_with_coordinat!A:B,2,FALSE)</f>
        <v>none</v>
      </c>
      <c r="E13" s="3" t="str">
        <f>VLOOKUP(Table13[[#This Row],[Location_HQ]],layoffs_location_with_coordinat!A:C,3,FALSE)</f>
        <v>California</v>
      </c>
      <c r="F13" s="3" t="str">
        <f>VLOOKUP(Table13[[#This Row],[Location_HQ]],layoffs_location_with_coordinat!A:D,4,FALSE)</f>
        <v>USA</v>
      </c>
      <c r="G13" s="3" t="str">
        <f>VLOOKUP(Table13[[#This Row],[Location_HQ]],layoffs_location_with_coordinat!A:E,5,FALSE)</f>
        <v>North America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x14ac:dyDescent="0.2">
      <c r="A14" s="3">
        <v>13</v>
      </c>
      <c r="B14" s="3" t="s">
        <v>1321</v>
      </c>
      <c r="C14" s="3" t="s">
        <v>1477</v>
      </c>
      <c r="D14" s="3" t="str">
        <f>VLOOKUP(Table13[[#This Row],[Location_HQ]],layoffs_location_with_coordinat!A:B,2,FALSE)</f>
        <v>San Francisco Bay Area</v>
      </c>
      <c r="E14" s="3" t="str">
        <f>VLOOKUP(Table13[[#This Row],[Location_HQ]],layoffs_location_with_coordinat!A:C,3,FALSE)</f>
        <v>California</v>
      </c>
      <c r="F14" s="3" t="str">
        <f>VLOOKUP(Table13[[#This Row],[Location_HQ]],layoffs_location_with_coordinat!A:D,4,FALSE)</f>
        <v>USA</v>
      </c>
      <c r="G14" s="3" t="str">
        <f>VLOOKUP(Table13[[#This Row],[Location_HQ]],layoffs_location_with_coordinat!A:E,5,FALSE)</f>
        <v>North America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D15" s="3" t="str">
        <f>VLOOKUP(Table13[[#This Row],[Location_HQ]],layoffs_location_with_coordinat!A:B,2,FALSE)</f>
        <v>none</v>
      </c>
      <c r="E15" s="3" t="str">
        <f>VLOOKUP(Table13[[#This Row],[Location_HQ]],layoffs_location_with_coordinat!A:C,3,FALSE)</f>
        <v>Washington</v>
      </c>
      <c r="F15" s="3" t="str">
        <f>VLOOKUP(Table13[[#This Row],[Location_HQ]],layoffs_location_with_coordinat!A:D,4,FALSE)</f>
        <v>USA</v>
      </c>
      <c r="G15" s="3" t="str">
        <f>VLOOKUP(Table13[[#This Row],[Location_HQ]],layoffs_location_with_coordinat!A:E,5,FALSE)</f>
        <v>North America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D16" s="3" t="str">
        <f>VLOOKUP(Table13[[#This Row],[Location_HQ]],layoffs_location_with_coordinat!A:B,2,FALSE)</f>
        <v>none</v>
      </c>
      <c r="E16" s="3" t="str">
        <f>VLOOKUP(Table13[[#This Row],[Location_HQ]],layoffs_location_with_coordinat!A:C,3,FALSE)</f>
        <v>Texas</v>
      </c>
      <c r="F16" s="3" t="str">
        <f>VLOOKUP(Table13[[#This Row],[Location_HQ]],layoffs_location_with_coordinat!A:D,4,FALSE)</f>
        <v>USA</v>
      </c>
      <c r="G16" s="3" t="str">
        <f>VLOOKUP(Table13[[#This Row],[Location_HQ]],layoffs_location_with_coordinat!A:E,5,FALSE)</f>
        <v>North America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3" t="str">
        <f>VLOOKUP(Table13[[#This Row],[Location_HQ]],layoffs_location_with_coordinat!A:B,2,FALSE)</f>
        <v>San Francisco Bay Area</v>
      </c>
      <c r="E17" s="3" t="str">
        <f>VLOOKUP(Table13[[#This Row],[Location_HQ]],layoffs_location_with_coordinat!A:C,3,FALSE)</f>
        <v>California</v>
      </c>
      <c r="F17" s="3" t="str">
        <f>VLOOKUP(Table13[[#This Row],[Location_HQ]],layoffs_location_with_coordinat!A:D,4,FALSE)</f>
        <v>USA</v>
      </c>
      <c r="G17" s="3" t="str">
        <f>VLOOKUP(Table13[[#This Row],[Location_HQ]],layoffs_location_with_coordinat!A:E,5,FALSE)</f>
        <v>North America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D18" s="3" t="str">
        <f>VLOOKUP(Table13[[#This Row],[Location_HQ]],layoffs_location_with_coordinat!A:B,2,FALSE)</f>
        <v>none</v>
      </c>
      <c r="E18" s="3" t="str">
        <f>VLOOKUP(Table13[[#This Row],[Location_HQ]],layoffs_location_with_coordinat!A:C,3,FALSE)</f>
        <v>Minnesota</v>
      </c>
      <c r="F18" s="3" t="str">
        <f>VLOOKUP(Table13[[#This Row],[Location_HQ]],layoffs_location_with_coordinat!A:D,4,FALSE)</f>
        <v>USA</v>
      </c>
      <c r="G18" s="3" t="str">
        <f>VLOOKUP(Table13[[#This Row],[Location_HQ]],layoffs_location_with_coordinat!A:E,5,FALSE)</f>
        <v>North America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3" t="str">
        <f>VLOOKUP(Table13[[#This Row],[Location_HQ]],layoffs_location_with_coordinat!A:B,2,FALSE)</f>
        <v>San Francisco Bay Area</v>
      </c>
      <c r="E19" s="3" t="str">
        <f>VLOOKUP(Table13[[#This Row],[Location_HQ]],layoffs_location_with_coordinat!A:C,3,FALSE)</f>
        <v>California</v>
      </c>
      <c r="F19" s="3" t="str">
        <f>VLOOKUP(Table13[[#This Row],[Location_HQ]],layoffs_location_with_coordinat!A:D,4,FALSE)</f>
        <v>USA</v>
      </c>
      <c r="G19" s="3" t="str">
        <f>VLOOKUP(Table13[[#This Row],[Location_HQ]],layoffs_location_with_coordinat!A:E,5,FALSE)</f>
        <v>North America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x14ac:dyDescent="0.2">
      <c r="A20" s="3">
        <v>19</v>
      </c>
      <c r="B20" s="3" t="s">
        <v>755</v>
      </c>
      <c r="C20" s="3" t="s">
        <v>1374</v>
      </c>
      <c r="D20" s="3" t="str">
        <f>VLOOKUP(Table13[[#This Row],[Location_HQ]],layoffs_location_with_coordinat!A:B,2,FALSE)</f>
        <v>San Francisco Bay Area</v>
      </c>
      <c r="E20" s="3" t="str">
        <f>VLOOKUP(Table13[[#This Row],[Location_HQ]],layoffs_location_with_coordinat!A:C,3,FALSE)</f>
        <v>California</v>
      </c>
      <c r="F20" s="3" t="str">
        <f>VLOOKUP(Table13[[#This Row],[Location_HQ]],layoffs_location_with_coordinat!A:D,4,FALSE)</f>
        <v>USA</v>
      </c>
      <c r="G20" s="3" t="str">
        <f>VLOOKUP(Table13[[#This Row],[Location_HQ]],layoffs_location_with_coordinat!A:E,5,FALSE)</f>
        <v>North America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D21" s="3" t="str">
        <f>VLOOKUP(Table13[[#This Row],[Location_HQ]],layoffs_location_with_coordinat!A:B,2,FALSE)</f>
        <v>none</v>
      </c>
      <c r="E21" s="3" t="str">
        <f>VLOOKUP(Table13[[#This Row],[Location_HQ]],layoffs_location_with_coordinat!A:C,3,FALSE)</f>
        <v>Oregon</v>
      </c>
      <c r="F21" s="3" t="str">
        <f>VLOOKUP(Table13[[#This Row],[Location_HQ]],layoffs_location_with_coordinat!A:D,4,FALSE)</f>
        <v>USA</v>
      </c>
      <c r="G21" s="3" t="str">
        <f>VLOOKUP(Table13[[#This Row],[Location_HQ]],layoffs_location_with_coordinat!A:E,5,FALSE)</f>
        <v>North America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D22" s="3" t="str">
        <f>VLOOKUP(Table13[[#This Row],[Location_HQ]],layoffs_location_with_coordinat!A:B,2,FALSE)</f>
        <v>none</v>
      </c>
      <c r="E22" s="3" t="str">
        <f>VLOOKUP(Table13[[#This Row],[Location_HQ]],layoffs_location_with_coordinat!A:C,3,FALSE)</f>
        <v>Texas</v>
      </c>
      <c r="F22" s="3" t="str">
        <f>VLOOKUP(Table13[[#This Row],[Location_HQ]],layoffs_location_with_coordinat!A:D,4,FALSE)</f>
        <v>USA</v>
      </c>
      <c r="G22" s="3" t="str">
        <f>VLOOKUP(Table13[[#This Row],[Location_HQ]],layoffs_location_with_coordinat!A:E,5,FALSE)</f>
        <v>North America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D23" s="3" t="str">
        <f>VLOOKUP(Table13[[#This Row],[Location_HQ]],layoffs_location_with_coordinat!A:B,2,FALSE)</f>
        <v>none</v>
      </c>
      <c r="E23" s="3" t="str">
        <f>VLOOKUP(Table13[[#This Row],[Location_HQ]],layoffs_location_with_coordinat!A:C,3,FALSE)</f>
        <v>New York</v>
      </c>
      <c r="F23" s="3" t="str">
        <f>VLOOKUP(Table13[[#This Row],[Location_HQ]],layoffs_location_with_coordinat!A:D,4,FALSE)</f>
        <v>USA</v>
      </c>
      <c r="G23" s="3" t="str">
        <f>VLOOKUP(Table13[[#This Row],[Location_HQ]],layoffs_location_with_coordinat!A:E,5,FALSE)</f>
        <v>North America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x14ac:dyDescent="0.2">
      <c r="A24" s="3">
        <v>23</v>
      </c>
      <c r="B24" s="3" t="s">
        <v>1311</v>
      </c>
      <c r="C24" s="3" t="s">
        <v>1477</v>
      </c>
      <c r="D24" s="3" t="str">
        <f>VLOOKUP(Table13[[#This Row],[Location_HQ]],layoffs_location_with_coordinat!A:B,2,FALSE)</f>
        <v>San Francisco Bay Area</v>
      </c>
      <c r="E24" s="3" t="str">
        <f>VLOOKUP(Table13[[#This Row],[Location_HQ]],layoffs_location_with_coordinat!A:C,3,FALSE)</f>
        <v>California</v>
      </c>
      <c r="F24" s="3" t="str">
        <f>VLOOKUP(Table13[[#This Row],[Location_HQ]],layoffs_location_with_coordinat!A:D,4,FALSE)</f>
        <v>USA</v>
      </c>
      <c r="G24" s="3" t="str">
        <f>VLOOKUP(Table13[[#This Row],[Location_HQ]],layoffs_location_with_coordinat!A:E,5,FALSE)</f>
        <v>North America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x14ac:dyDescent="0.2">
      <c r="A25" s="3">
        <v>24</v>
      </c>
      <c r="B25" s="3" t="s">
        <v>915</v>
      </c>
      <c r="C25" s="3" t="s">
        <v>1374</v>
      </c>
      <c r="D25" s="3" t="str">
        <f>VLOOKUP(Table13[[#This Row],[Location_HQ]],layoffs_location_with_coordinat!A:B,2,FALSE)</f>
        <v>San Francisco Bay Area</v>
      </c>
      <c r="E25" s="3" t="str">
        <f>VLOOKUP(Table13[[#This Row],[Location_HQ]],layoffs_location_with_coordinat!A:C,3,FALSE)</f>
        <v>California</v>
      </c>
      <c r="F25" s="3" t="str">
        <f>VLOOKUP(Table13[[#This Row],[Location_HQ]],layoffs_location_with_coordinat!A:D,4,FALSE)</f>
        <v>USA</v>
      </c>
      <c r="G25" s="3" t="str">
        <f>VLOOKUP(Table13[[#This Row],[Location_HQ]],layoffs_location_with_coordinat!A:E,5,FALSE)</f>
        <v>North America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x14ac:dyDescent="0.2">
      <c r="A26" s="3">
        <v>25</v>
      </c>
      <c r="B26" s="3" t="s">
        <v>1313</v>
      </c>
      <c r="C26" s="3" t="s">
        <v>1374</v>
      </c>
      <c r="D26" s="3" t="str">
        <f>VLOOKUP(Table13[[#This Row],[Location_HQ]],layoffs_location_with_coordinat!A:B,2,FALSE)</f>
        <v>San Francisco Bay Area</v>
      </c>
      <c r="E26" s="3" t="str">
        <f>VLOOKUP(Table13[[#This Row],[Location_HQ]],layoffs_location_with_coordinat!A:C,3,FALSE)</f>
        <v>California</v>
      </c>
      <c r="F26" s="3" t="str">
        <f>VLOOKUP(Table13[[#This Row],[Location_HQ]],layoffs_location_with_coordinat!A:D,4,FALSE)</f>
        <v>USA</v>
      </c>
      <c r="G26" s="3" t="str">
        <f>VLOOKUP(Table13[[#This Row],[Location_HQ]],layoffs_location_with_coordinat!A:E,5,FALSE)</f>
        <v>North America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x14ac:dyDescent="0.2">
      <c r="A27" s="3">
        <v>26</v>
      </c>
      <c r="B27" s="3" t="s">
        <v>1305</v>
      </c>
      <c r="C27" s="3" t="s">
        <v>1374</v>
      </c>
      <c r="D27" s="3" t="str">
        <f>VLOOKUP(Table13[[#This Row],[Location_HQ]],layoffs_location_with_coordinat!A:B,2,FALSE)</f>
        <v>San Francisco Bay Area</v>
      </c>
      <c r="E27" s="3" t="str">
        <f>VLOOKUP(Table13[[#This Row],[Location_HQ]],layoffs_location_with_coordinat!A:C,3,FALSE)</f>
        <v>California</v>
      </c>
      <c r="F27" s="3" t="str">
        <f>VLOOKUP(Table13[[#This Row],[Location_HQ]],layoffs_location_with_coordinat!A:D,4,FALSE)</f>
        <v>USA</v>
      </c>
      <c r="G27" s="3" t="str">
        <f>VLOOKUP(Table13[[#This Row],[Location_HQ]],layoffs_location_with_coordinat!A:E,5,FALSE)</f>
        <v>North America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x14ac:dyDescent="0.2">
      <c r="A28" s="3">
        <v>27</v>
      </c>
      <c r="B28" s="3" t="s">
        <v>1310</v>
      </c>
      <c r="C28" s="3" t="s">
        <v>1412</v>
      </c>
      <c r="D28" s="3" t="str">
        <f>VLOOKUP(Table13[[#This Row],[Location_HQ]],layoffs_location_with_coordinat!A:B,2,FALSE)</f>
        <v>San Francisco Bay Area</v>
      </c>
      <c r="E28" s="3" t="str">
        <f>VLOOKUP(Table13[[#This Row],[Location_HQ]],layoffs_location_with_coordinat!A:C,3,FALSE)</f>
        <v>California</v>
      </c>
      <c r="F28" s="3" t="str">
        <f>VLOOKUP(Table13[[#This Row],[Location_HQ]],layoffs_location_with_coordinat!A:D,4,FALSE)</f>
        <v>USA</v>
      </c>
      <c r="G28" s="3" t="str">
        <f>VLOOKUP(Table13[[#This Row],[Location_HQ]],layoffs_location_with_coordinat!A:E,5,FALSE)</f>
        <v>North America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D29" s="3" t="str">
        <f>VLOOKUP(Table13[[#This Row],[Location_HQ]],layoffs_location_with_coordinat!A:B,2,FALSE)</f>
        <v>none</v>
      </c>
      <c r="E29" s="3" t="str">
        <f>VLOOKUP(Table13[[#This Row],[Location_HQ]],layoffs_location_with_coordinat!A:C,3,FALSE)</f>
        <v>none</v>
      </c>
      <c r="F29" s="3" t="str">
        <f>VLOOKUP(Table13[[#This Row],[Location_HQ]],layoffs_location_with_coordinat!A:D,4,FALSE)</f>
        <v>Canada</v>
      </c>
      <c r="G29" s="3" t="str">
        <f>VLOOKUP(Table13[[#This Row],[Location_HQ]],layoffs_location_with_coordinat!A:E,5,FALSE)</f>
        <v>North America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D30" s="3" t="str">
        <f>VLOOKUP(Table13[[#This Row],[Location_HQ]],layoffs_location_with_coordinat!A:B,2,FALSE)</f>
        <v>none</v>
      </c>
      <c r="E30" s="3" t="str">
        <f>VLOOKUP(Table13[[#This Row],[Location_HQ]],layoffs_location_with_coordinat!A:C,3,FALSE)</f>
        <v>Colorado</v>
      </c>
      <c r="F30" s="3" t="str">
        <f>VLOOKUP(Table13[[#This Row],[Location_HQ]],layoffs_location_with_coordinat!A:D,4,FALSE)</f>
        <v>USA</v>
      </c>
      <c r="G30" s="3" t="str">
        <f>VLOOKUP(Table13[[#This Row],[Location_HQ]],layoffs_location_with_coordinat!A:E,5,FALSE)</f>
        <v>North America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3" t="str">
        <f>VLOOKUP(Table13[[#This Row],[Location_HQ]],layoffs_location_with_coordinat!A:B,2,FALSE)</f>
        <v>San Francisco Bay Area</v>
      </c>
      <c r="E31" s="3" t="str">
        <f>VLOOKUP(Table13[[#This Row],[Location_HQ]],layoffs_location_with_coordinat!A:C,3,FALSE)</f>
        <v>California</v>
      </c>
      <c r="F31" s="3" t="str">
        <f>VLOOKUP(Table13[[#This Row],[Location_HQ]],layoffs_location_with_coordinat!A:D,4,FALSE)</f>
        <v>USA</v>
      </c>
      <c r="G31" s="3" t="str">
        <f>VLOOKUP(Table13[[#This Row],[Location_HQ]],layoffs_location_with_coordinat!A:E,5,FALSE)</f>
        <v>North America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D32" s="3" t="str">
        <f>VLOOKUP(Table13[[#This Row],[Location_HQ]],layoffs_location_with_coordinat!A:B,2,FALSE)</f>
        <v>none</v>
      </c>
      <c r="E32" s="3" t="str">
        <f>VLOOKUP(Table13[[#This Row],[Location_HQ]],layoffs_location_with_coordinat!A:C,3,FALSE)</f>
        <v>Oregon</v>
      </c>
      <c r="F32" s="3" t="str">
        <f>VLOOKUP(Table13[[#This Row],[Location_HQ]],layoffs_location_with_coordinat!A:D,4,FALSE)</f>
        <v>USA</v>
      </c>
      <c r="G32" s="3" t="str">
        <f>VLOOKUP(Table13[[#This Row],[Location_HQ]],layoffs_location_with_coordinat!A:E,5,FALSE)</f>
        <v>North America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D33" s="3" t="str">
        <f>VLOOKUP(Table13[[#This Row],[Location_HQ]],layoffs_location_with_coordinat!A:B,2,FALSE)</f>
        <v>none</v>
      </c>
      <c r="E33" s="3" t="str">
        <f>VLOOKUP(Table13[[#This Row],[Location_HQ]],layoffs_location_with_coordinat!A:C,3,FALSE)</f>
        <v>none</v>
      </c>
      <c r="F33" s="3" t="str">
        <f>VLOOKUP(Table13[[#This Row],[Location_HQ]],layoffs_location_with_coordinat!A:D,4,FALSE)</f>
        <v>Canada</v>
      </c>
      <c r="G33" s="3" t="str">
        <f>VLOOKUP(Table13[[#This Row],[Location_HQ]],layoffs_location_with_coordinat!A:E,5,FALSE)</f>
        <v>North America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D34" s="3" t="str">
        <f>VLOOKUP(Table13[[#This Row],[Location_HQ]],layoffs_location_with_coordinat!A:B,2,FALSE)</f>
        <v>none</v>
      </c>
      <c r="E34" s="3" t="str">
        <f>VLOOKUP(Table13[[#This Row],[Location_HQ]],layoffs_location_with_coordinat!A:C,3,FALSE)</f>
        <v>Massachusetts</v>
      </c>
      <c r="F34" s="3" t="str">
        <f>VLOOKUP(Table13[[#This Row],[Location_HQ]],layoffs_location_with_coordinat!A:D,4,FALSE)</f>
        <v>USA</v>
      </c>
      <c r="G34" s="3" t="str">
        <f>VLOOKUP(Table13[[#This Row],[Location_HQ]],layoffs_location_with_coordinat!A:E,5,FALSE)</f>
        <v>North America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D35" s="3" t="str">
        <f>VLOOKUP(Table13[[#This Row],[Location_HQ]],layoffs_location_with_coordinat!A:B,2,FALSE)</f>
        <v>none</v>
      </c>
      <c r="E35" s="3" t="str">
        <f>VLOOKUP(Table13[[#This Row],[Location_HQ]],layoffs_location_with_coordinat!A:C,3,FALSE)</f>
        <v>California</v>
      </c>
      <c r="F35" s="3" t="str">
        <f>VLOOKUP(Table13[[#This Row],[Location_HQ]],layoffs_location_with_coordinat!A:D,4,FALSE)</f>
        <v>USA</v>
      </c>
      <c r="G35" s="3" t="str">
        <f>VLOOKUP(Table13[[#This Row],[Location_HQ]],layoffs_location_with_coordinat!A:E,5,FALSE)</f>
        <v>North America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D36" s="3" t="str">
        <f>VLOOKUP(Table13[[#This Row],[Location_HQ]],layoffs_location_with_coordinat!A:B,2,FALSE)</f>
        <v>none</v>
      </c>
      <c r="E36" s="3" t="str">
        <f>VLOOKUP(Table13[[#This Row],[Location_HQ]],layoffs_location_with_coordinat!A:C,3,FALSE)</f>
        <v>New York</v>
      </c>
      <c r="F36" s="3" t="str">
        <f>VLOOKUP(Table13[[#This Row],[Location_HQ]],layoffs_location_with_coordinat!A:D,4,FALSE)</f>
        <v>USA</v>
      </c>
      <c r="G36" s="3" t="str">
        <f>VLOOKUP(Table13[[#This Row],[Location_HQ]],layoffs_location_with_coordinat!A:E,5,FALSE)</f>
        <v>North America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D37" s="3" t="str">
        <f>VLOOKUP(Table13[[#This Row],[Location_HQ]],layoffs_location_with_coordinat!A:B,2,FALSE)</f>
        <v>none</v>
      </c>
      <c r="E37" s="3" t="str">
        <f>VLOOKUP(Table13[[#This Row],[Location_HQ]],layoffs_location_with_coordinat!A:C,3,FALSE)</f>
        <v>Massachusetts</v>
      </c>
      <c r="F37" s="3" t="str">
        <f>VLOOKUP(Table13[[#This Row],[Location_HQ]],layoffs_location_with_coordinat!A:D,4,FALSE)</f>
        <v>USA</v>
      </c>
      <c r="G37" s="3" t="str">
        <f>VLOOKUP(Table13[[#This Row],[Location_HQ]],layoffs_location_with_coordinat!A:E,5,FALSE)</f>
        <v>North America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x14ac:dyDescent="0.2">
      <c r="A38" s="3">
        <v>37</v>
      </c>
      <c r="B38" s="3" t="s">
        <v>1300</v>
      </c>
      <c r="C38" s="3" t="s">
        <v>1374</v>
      </c>
      <c r="D38" s="3" t="str">
        <f>VLOOKUP(Table13[[#This Row],[Location_HQ]],layoffs_location_with_coordinat!A:B,2,FALSE)</f>
        <v>San Francisco Bay Area</v>
      </c>
      <c r="E38" s="3" t="str">
        <f>VLOOKUP(Table13[[#This Row],[Location_HQ]],layoffs_location_with_coordinat!A:C,3,FALSE)</f>
        <v>California</v>
      </c>
      <c r="F38" s="3" t="str">
        <f>VLOOKUP(Table13[[#This Row],[Location_HQ]],layoffs_location_with_coordinat!A:D,4,FALSE)</f>
        <v>USA</v>
      </c>
      <c r="G38" s="3" t="str">
        <f>VLOOKUP(Table13[[#This Row],[Location_HQ]],layoffs_location_with_coordinat!A:E,5,FALSE)</f>
        <v>North America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D39" s="3" t="str">
        <f>VLOOKUP(Table13[[#This Row],[Location_HQ]],layoffs_location_with_coordinat!A:B,2,FALSE)</f>
        <v>none</v>
      </c>
      <c r="E39" s="3" t="str">
        <f>VLOOKUP(Table13[[#This Row],[Location_HQ]],layoffs_location_with_coordinat!A:C,3,FALSE)</f>
        <v>none</v>
      </c>
      <c r="F39" s="3" t="str">
        <f>VLOOKUP(Table13[[#This Row],[Location_HQ]],layoffs_location_with_coordinat!A:D,4,FALSE)</f>
        <v>Singapore</v>
      </c>
      <c r="G39" s="3" t="str">
        <f>VLOOKUP(Table13[[#This Row],[Location_HQ]],layoffs_location_with_coordinat!A:E,5,FALSE)</f>
        <v>Asia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D40" s="3" t="str">
        <f>VLOOKUP(Table13[[#This Row],[Location_HQ]],layoffs_location_with_coordinat!A:B,2,FALSE)</f>
        <v>none</v>
      </c>
      <c r="E40" s="3" t="str">
        <f>VLOOKUP(Table13[[#This Row],[Location_HQ]],layoffs_location_with_coordinat!A:C,3,FALSE)</f>
        <v>New York</v>
      </c>
      <c r="F40" s="3" t="str">
        <f>VLOOKUP(Table13[[#This Row],[Location_HQ]],layoffs_location_with_coordinat!A:D,4,FALSE)</f>
        <v>USA</v>
      </c>
      <c r="G40" s="3" t="str">
        <f>VLOOKUP(Table13[[#This Row],[Location_HQ]],layoffs_location_with_coordinat!A:E,5,FALSE)</f>
        <v>North America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D41" s="3" t="str">
        <f>VLOOKUP(Table13[[#This Row],[Location_HQ]],layoffs_location_with_coordinat!A:B,2,FALSE)</f>
        <v>none</v>
      </c>
      <c r="E41" s="3" t="str">
        <f>VLOOKUP(Table13[[#This Row],[Location_HQ]],layoffs_location_with_coordinat!A:C,3,FALSE)</f>
        <v>none</v>
      </c>
      <c r="F41" s="3" t="str">
        <f>VLOOKUP(Table13[[#This Row],[Location_HQ]],layoffs_location_with_coordinat!A:D,4,FALSE)</f>
        <v>Canada</v>
      </c>
      <c r="G41" s="3" t="str">
        <f>VLOOKUP(Table13[[#This Row],[Location_HQ]],layoffs_location_with_coordinat!A:E,5,FALSE)</f>
        <v>North America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D42" s="3" t="str">
        <f>VLOOKUP(Table13[[#This Row],[Location_HQ]],layoffs_location_with_coordinat!A:B,2,FALSE)</f>
        <v>none</v>
      </c>
      <c r="E42" s="3" t="str">
        <f>VLOOKUP(Table13[[#This Row],[Location_HQ]],layoffs_location_with_coordinat!A:C,3,FALSE)</f>
        <v>none</v>
      </c>
      <c r="F42" s="3" t="str">
        <f>VLOOKUP(Table13[[#This Row],[Location_HQ]],layoffs_location_with_coordinat!A:D,4,FALSE)</f>
        <v>UK</v>
      </c>
      <c r="G42" s="3" t="str">
        <f>VLOOKUP(Table13[[#This Row],[Location_HQ]],layoffs_location_with_coordinat!A:E,5,FALSE)</f>
        <v>Europe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D43" s="3" t="str">
        <f>VLOOKUP(Table13[[#This Row],[Location_HQ]],layoffs_location_with_coordinat!A:B,2,FALSE)</f>
        <v>none</v>
      </c>
      <c r="E43" s="3" t="str">
        <f>VLOOKUP(Table13[[#This Row],[Location_HQ]],layoffs_location_with_coordinat!A:C,3,FALSE)</f>
        <v>Washington</v>
      </c>
      <c r="F43" s="3" t="str">
        <f>VLOOKUP(Table13[[#This Row],[Location_HQ]],layoffs_location_with_coordinat!A:D,4,FALSE)</f>
        <v>USA</v>
      </c>
      <c r="G43" s="3" t="str">
        <f>VLOOKUP(Table13[[#This Row],[Location_HQ]],layoffs_location_with_coordinat!A:E,5,FALSE)</f>
        <v>North America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D44" s="3" t="str">
        <f>VLOOKUP(Table13[[#This Row],[Location_HQ]],layoffs_location_with_coordinat!A:B,2,FALSE)</f>
        <v>none</v>
      </c>
      <c r="E44" s="3" t="str">
        <f>VLOOKUP(Table13[[#This Row],[Location_HQ]],layoffs_location_with_coordinat!A:C,3,FALSE)</f>
        <v>Massachusetts</v>
      </c>
      <c r="F44" s="3" t="str">
        <f>VLOOKUP(Table13[[#This Row],[Location_HQ]],layoffs_location_with_coordinat!A:D,4,FALSE)</f>
        <v>USA</v>
      </c>
      <c r="G44" s="3" t="str">
        <f>VLOOKUP(Table13[[#This Row],[Location_HQ]],layoffs_location_with_coordinat!A:E,5,FALSE)</f>
        <v>North America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D45" s="3" t="str">
        <f>VLOOKUP(Table13[[#This Row],[Location_HQ]],layoffs_location_with_coordinat!A:B,2,FALSE)</f>
        <v>none</v>
      </c>
      <c r="E45" s="3" t="str">
        <f>VLOOKUP(Table13[[#This Row],[Location_HQ]],layoffs_location_with_coordinat!A:C,3,FALSE)</f>
        <v>none</v>
      </c>
      <c r="F45" s="3" t="str">
        <f>VLOOKUP(Table13[[#This Row],[Location_HQ]],layoffs_location_with_coordinat!A:D,4,FALSE)</f>
        <v>India</v>
      </c>
      <c r="G45" s="3" t="str">
        <f>VLOOKUP(Table13[[#This Row],[Location_HQ]],layoffs_location_with_coordinat!A:E,5,FALSE)</f>
        <v>Asia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D46" s="3" t="str">
        <f>VLOOKUP(Table13[[#This Row],[Location_HQ]],layoffs_location_with_coordinat!A:B,2,FALSE)</f>
        <v>none</v>
      </c>
      <c r="E46" s="3" t="str">
        <f>VLOOKUP(Table13[[#This Row],[Location_HQ]],layoffs_location_with_coordinat!A:C,3,FALSE)</f>
        <v>Washington</v>
      </c>
      <c r="F46" s="3" t="str">
        <f>VLOOKUP(Table13[[#This Row],[Location_HQ]],layoffs_location_with_coordinat!A:D,4,FALSE)</f>
        <v>USA</v>
      </c>
      <c r="G46" s="3" t="str">
        <f>VLOOKUP(Table13[[#This Row],[Location_HQ]],layoffs_location_with_coordinat!A:E,5,FALSE)</f>
        <v>North America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D47" s="3" t="str">
        <f>VLOOKUP(Table13[[#This Row],[Location_HQ]],layoffs_location_with_coordinat!A:B,2,FALSE)</f>
        <v>none</v>
      </c>
      <c r="E47" s="3" t="str">
        <f>VLOOKUP(Table13[[#This Row],[Location_HQ]],layoffs_location_with_coordinat!A:C,3,FALSE)</f>
        <v>California</v>
      </c>
      <c r="F47" s="3" t="str">
        <f>VLOOKUP(Table13[[#This Row],[Location_HQ]],layoffs_location_with_coordinat!A:D,4,FALSE)</f>
        <v>USA</v>
      </c>
      <c r="G47" s="3" t="str">
        <f>VLOOKUP(Table13[[#This Row],[Location_HQ]],layoffs_location_with_coordinat!A:E,5,FALSE)</f>
        <v>North America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D48" s="3" t="str">
        <f>VLOOKUP(Table13[[#This Row],[Location_HQ]],layoffs_location_with_coordinat!A:B,2,FALSE)</f>
        <v>none</v>
      </c>
      <c r="E48" s="3" t="str">
        <f>VLOOKUP(Table13[[#This Row],[Location_HQ]],layoffs_location_with_coordinat!A:C,3,FALSE)</f>
        <v>none</v>
      </c>
      <c r="F48" s="3" t="str">
        <f>VLOOKUP(Table13[[#This Row],[Location_HQ]],layoffs_location_with_coordinat!A:D,4,FALSE)</f>
        <v>India</v>
      </c>
      <c r="G48" s="3" t="str">
        <f>VLOOKUP(Table13[[#This Row],[Location_HQ]],layoffs_location_with_coordinat!A:E,5,FALSE)</f>
        <v>Asia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D49" s="3" t="str">
        <f>VLOOKUP(Table13[[#This Row],[Location_HQ]],layoffs_location_with_coordinat!A:B,2,FALSE)</f>
        <v>none</v>
      </c>
      <c r="E49" s="3" t="str">
        <f>VLOOKUP(Table13[[#This Row],[Location_HQ]],layoffs_location_with_coordinat!A:C,3,FALSE)</f>
        <v>none</v>
      </c>
      <c r="F49" s="3" t="str">
        <f>VLOOKUP(Table13[[#This Row],[Location_HQ]],layoffs_location_with_coordinat!A:D,4,FALSE)</f>
        <v>Israel</v>
      </c>
      <c r="G49" s="3" t="str">
        <f>VLOOKUP(Table13[[#This Row],[Location_HQ]],layoffs_location_with_coordinat!A:E,5,FALSE)</f>
        <v>Asia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D50" s="3" t="str">
        <f>VLOOKUP(Table13[[#This Row],[Location_HQ]],layoffs_location_with_coordinat!A:B,2,FALSE)</f>
        <v>none</v>
      </c>
      <c r="E50" s="3" t="str">
        <f>VLOOKUP(Table13[[#This Row],[Location_HQ]],layoffs_location_with_coordinat!A:C,3,FALSE)</f>
        <v>New York</v>
      </c>
      <c r="F50" s="3" t="str">
        <f>VLOOKUP(Table13[[#This Row],[Location_HQ]],layoffs_location_with_coordinat!A:D,4,FALSE)</f>
        <v>USA</v>
      </c>
      <c r="G50" s="3" t="str">
        <f>VLOOKUP(Table13[[#This Row],[Location_HQ]],layoffs_location_with_coordinat!A:E,5,FALSE)</f>
        <v>North America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D51" s="3" t="str">
        <f>VLOOKUP(Table13[[#This Row],[Location_HQ]],layoffs_location_with_coordinat!A:B,2,FALSE)</f>
        <v>none</v>
      </c>
      <c r="E51" s="3" t="str">
        <f>VLOOKUP(Table13[[#This Row],[Location_HQ]],layoffs_location_with_coordinat!A:C,3,FALSE)</f>
        <v>New York</v>
      </c>
      <c r="F51" s="3" t="str">
        <f>VLOOKUP(Table13[[#This Row],[Location_HQ]],layoffs_location_with_coordinat!A:D,4,FALSE)</f>
        <v>USA</v>
      </c>
      <c r="G51" s="3" t="str">
        <f>VLOOKUP(Table13[[#This Row],[Location_HQ]],layoffs_location_with_coordinat!A:E,5,FALSE)</f>
        <v>North America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D52" s="3" t="str">
        <f>VLOOKUP(Table13[[#This Row],[Location_HQ]],layoffs_location_with_coordinat!A:B,2,FALSE)</f>
        <v>none</v>
      </c>
      <c r="E52" s="3" t="str">
        <f>VLOOKUP(Table13[[#This Row],[Location_HQ]],layoffs_location_with_coordinat!A:C,3,FALSE)</f>
        <v>Washington</v>
      </c>
      <c r="F52" s="3" t="str">
        <f>VLOOKUP(Table13[[#This Row],[Location_HQ]],layoffs_location_with_coordinat!A:D,4,FALSE)</f>
        <v>USA</v>
      </c>
      <c r="G52" s="3" t="str">
        <f>VLOOKUP(Table13[[#This Row],[Location_HQ]],layoffs_location_with_coordinat!A:E,5,FALSE)</f>
        <v>North America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D53" s="3" t="str">
        <f>VLOOKUP(Table13[[#This Row],[Location_HQ]],layoffs_location_with_coordinat!A:B,2,FALSE)</f>
        <v>none</v>
      </c>
      <c r="E53" s="3" t="str">
        <f>VLOOKUP(Table13[[#This Row],[Location_HQ]],layoffs_location_with_coordinat!A:C,3,FALSE)</f>
        <v>California</v>
      </c>
      <c r="F53" s="3" t="str">
        <f>VLOOKUP(Table13[[#This Row],[Location_HQ]],layoffs_location_with_coordinat!A:D,4,FALSE)</f>
        <v>USA</v>
      </c>
      <c r="G53" s="3" t="str">
        <f>VLOOKUP(Table13[[#This Row],[Location_HQ]],layoffs_location_with_coordinat!A:E,5,FALSE)</f>
        <v>North America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D54" s="3" t="str">
        <f>VLOOKUP(Table13[[#This Row],[Location_HQ]],layoffs_location_with_coordinat!A:B,2,FALSE)</f>
        <v>none</v>
      </c>
      <c r="E54" s="3" t="str">
        <f>VLOOKUP(Table13[[#This Row],[Location_HQ]],layoffs_location_with_coordinat!A:C,3,FALSE)</f>
        <v>Texas</v>
      </c>
      <c r="F54" s="3" t="str">
        <f>VLOOKUP(Table13[[#This Row],[Location_HQ]],layoffs_location_with_coordinat!A:D,4,FALSE)</f>
        <v>USA</v>
      </c>
      <c r="G54" s="3" t="str">
        <f>VLOOKUP(Table13[[#This Row],[Location_HQ]],layoffs_location_with_coordinat!A:E,5,FALSE)</f>
        <v>North America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3" t="str">
        <f>VLOOKUP(Table13[[#This Row],[Location_HQ]],layoffs_location_with_coordinat!A:B,2,FALSE)</f>
        <v>San Francisco Bay Area</v>
      </c>
      <c r="E55" s="3" t="str">
        <f>VLOOKUP(Table13[[#This Row],[Location_HQ]],layoffs_location_with_coordinat!A:C,3,FALSE)</f>
        <v>California</v>
      </c>
      <c r="F55" s="3" t="str">
        <f>VLOOKUP(Table13[[#This Row],[Location_HQ]],layoffs_location_with_coordinat!A:D,4,FALSE)</f>
        <v>USA</v>
      </c>
      <c r="G55" s="3" t="str">
        <f>VLOOKUP(Table13[[#This Row],[Location_HQ]],layoffs_location_with_coordinat!A:E,5,FALSE)</f>
        <v>North America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D56" s="3" t="str">
        <f>VLOOKUP(Table13[[#This Row],[Location_HQ]],layoffs_location_with_coordinat!A:B,2,FALSE)</f>
        <v>none</v>
      </c>
      <c r="E56" s="3" t="str">
        <f>VLOOKUP(Table13[[#This Row],[Location_HQ]],layoffs_location_with_coordinat!A:C,3,FALSE)</f>
        <v>Utah</v>
      </c>
      <c r="F56" s="3" t="str">
        <f>VLOOKUP(Table13[[#This Row],[Location_HQ]],layoffs_location_with_coordinat!A:D,4,FALSE)</f>
        <v>USA</v>
      </c>
      <c r="G56" s="3" t="str">
        <f>VLOOKUP(Table13[[#This Row],[Location_HQ]],layoffs_location_with_coordinat!A:E,5,FALSE)</f>
        <v>North America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D57" s="3" t="str">
        <f>VLOOKUP(Table13[[#This Row],[Location_HQ]],layoffs_location_with_coordinat!A:B,2,FALSE)</f>
        <v>none</v>
      </c>
      <c r="E57" s="3" t="str">
        <f>VLOOKUP(Table13[[#This Row],[Location_HQ]],layoffs_location_with_coordinat!A:C,3,FALSE)</f>
        <v>California</v>
      </c>
      <c r="F57" s="3" t="str">
        <f>VLOOKUP(Table13[[#This Row],[Location_HQ]],layoffs_location_with_coordinat!A:D,4,FALSE)</f>
        <v>USA</v>
      </c>
      <c r="G57" s="3" t="str">
        <f>VLOOKUP(Table13[[#This Row],[Location_HQ]],layoffs_location_with_coordinat!A:E,5,FALSE)</f>
        <v>North America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3" t="str">
        <f>VLOOKUP(Table13[[#This Row],[Location_HQ]],layoffs_location_with_coordinat!A:B,2,FALSE)</f>
        <v>San Francisco Bay Area</v>
      </c>
      <c r="E58" s="3" t="str">
        <f>VLOOKUP(Table13[[#This Row],[Location_HQ]],layoffs_location_with_coordinat!A:C,3,FALSE)</f>
        <v>California</v>
      </c>
      <c r="F58" s="3" t="str">
        <f>VLOOKUP(Table13[[#This Row],[Location_HQ]],layoffs_location_with_coordinat!A:D,4,FALSE)</f>
        <v>USA</v>
      </c>
      <c r="G58" s="3" t="str">
        <f>VLOOKUP(Table13[[#This Row],[Location_HQ]],layoffs_location_with_coordinat!A:E,5,FALSE)</f>
        <v>North America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D59" s="3" t="str">
        <f>VLOOKUP(Table13[[#This Row],[Location_HQ]],layoffs_location_with_coordinat!A:B,2,FALSE)</f>
        <v>none</v>
      </c>
      <c r="E59" s="3" t="str">
        <f>VLOOKUP(Table13[[#This Row],[Location_HQ]],layoffs_location_with_coordinat!A:C,3,FALSE)</f>
        <v>Washington</v>
      </c>
      <c r="F59" s="3" t="str">
        <f>VLOOKUP(Table13[[#This Row],[Location_HQ]],layoffs_location_with_coordinat!A:D,4,FALSE)</f>
        <v>USA</v>
      </c>
      <c r="G59" s="3" t="str">
        <f>VLOOKUP(Table13[[#This Row],[Location_HQ]],layoffs_location_with_coordinat!A:E,5,FALSE)</f>
        <v>North America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3" t="str">
        <f>VLOOKUP(Table13[[#This Row],[Location_HQ]],layoffs_location_with_coordinat!A:B,2,FALSE)</f>
        <v>San Francisco Bay Area</v>
      </c>
      <c r="E60" s="3" t="str">
        <f>VLOOKUP(Table13[[#This Row],[Location_HQ]],layoffs_location_with_coordinat!A:C,3,FALSE)</f>
        <v>California</v>
      </c>
      <c r="F60" s="3" t="str">
        <f>VLOOKUP(Table13[[#This Row],[Location_HQ]],layoffs_location_with_coordinat!A:D,4,FALSE)</f>
        <v>USA</v>
      </c>
      <c r="G60" s="3" t="str">
        <f>VLOOKUP(Table13[[#This Row],[Location_HQ]],layoffs_location_with_coordinat!A:E,5,FALSE)</f>
        <v>North America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D61" s="3" t="str">
        <f>VLOOKUP(Table13[[#This Row],[Location_HQ]],layoffs_location_with_coordinat!A:B,2,FALSE)</f>
        <v>none</v>
      </c>
      <c r="E61" s="3" t="str">
        <f>VLOOKUP(Table13[[#This Row],[Location_HQ]],layoffs_location_with_coordinat!A:C,3,FALSE)</f>
        <v>Texas</v>
      </c>
      <c r="F61" s="3" t="str">
        <f>VLOOKUP(Table13[[#This Row],[Location_HQ]],layoffs_location_with_coordinat!A:D,4,FALSE)</f>
        <v>USA</v>
      </c>
      <c r="G61" s="3" t="str">
        <f>VLOOKUP(Table13[[#This Row],[Location_HQ]],layoffs_location_with_coordinat!A:E,5,FALSE)</f>
        <v>North America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D62" s="3" t="str">
        <f>VLOOKUP(Table13[[#This Row],[Location_HQ]],layoffs_location_with_coordinat!A:B,2,FALSE)</f>
        <v>none</v>
      </c>
      <c r="E62" s="3" t="str">
        <f>VLOOKUP(Table13[[#This Row],[Location_HQ]],layoffs_location_with_coordinat!A:C,3,FALSE)</f>
        <v>Washington</v>
      </c>
      <c r="F62" s="3" t="str">
        <f>VLOOKUP(Table13[[#This Row],[Location_HQ]],layoffs_location_with_coordinat!A:D,4,FALSE)</f>
        <v>USA</v>
      </c>
      <c r="G62" s="3" t="str">
        <f>VLOOKUP(Table13[[#This Row],[Location_HQ]],layoffs_location_with_coordinat!A:E,5,FALSE)</f>
        <v>North America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D63" s="3" t="str">
        <f>VLOOKUP(Table13[[#This Row],[Location_HQ]],layoffs_location_with_coordinat!A:B,2,FALSE)</f>
        <v>none</v>
      </c>
      <c r="E63" s="3" t="str">
        <f>VLOOKUP(Table13[[#This Row],[Location_HQ]],layoffs_location_with_coordinat!A:C,3,FALSE)</f>
        <v>none</v>
      </c>
      <c r="F63" s="3" t="str">
        <f>VLOOKUP(Table13[[#This Row],[Location_HQ]],layoffs_location_with_coordinat!A:D,4,FALSE)</f>
        <v>India</v>
      </c>
      <c r="G63" s="3" t="str">
        <f>VLOOKUP(Table13[[#This Row],[Location_HQ]],layoffs_location_with_coordinat!A:E,5,FALSE)</f>
        <v>Asia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D64" s="3" t="str">
        <f>VLOOKUP(Table13[[#This Row],[Location_HQ]],layoffs_location_with_coordinat!A:B,2,FALSE)</f>
        <v>none</v>
      </c>
      <c r="E64" s="3" t="str">
        <f>VLOOKUP(Table13[[#This Row],[Location_HQ]],layoffs_location_with_coordinat!A:C,3,FALSE)</f>
        <v>none</v>
      </c>
      <c r="F64" s="3" t="str">
        <f>VLOOKUP(Table13[[#This Row],[Location_HQ]],layoffs_location_with_coordinat!A:D,4,FALSE)</f>
        <v>Israel</v>
      </c>
      <c r="G64" s="3" t="str">
        <f>VLOOKUP(Table13[[#This Row],[Location_HQ]],layoffs_location_with_coordinat!A:E,5,FALSE)</f>
        <v>Asia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D65" s="3" t="str">
        <f>VLOOKUP(Table13[[#This Row],[Location_HQ]],layoffs_location_with_coordinat!A:B,2,FALSE)</f>
        <v>none</v>
      </c>
      <c r="E65" s="3" t="str">
        <f>VLOOKUP(Table13[[#This Row],[Location_HQ]],layoffs_location_with_coordinat!A:C,3,FALSE)</f>
        <v>Massachusetts</v>
      </c>
      <c r="F65" s="3" t="str">
        <f>VLOOKUP(Table13[[#This Row],[Location_HQ]],layoffs_location_with_coordinat!A:D,4,FALSE)</f>
        <v>USA</v>
      </c>
      <c r="G65" s="3" t="str">
        <f>VLOOKUP(Table13[[#This Row],[Location_HQ]],layoffs_location_with_coordinat!A:E,5,FALSE)</f>
        <v>North America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x14ac:dyDescent="0.2">
      <c r="A66" s="3">
        <v>65</v>
      </c>
      <c r="B66" s="3" t="s">
        <v>1274</v>
      </c>
      <c r="C66" s="3" t="s">
        <v>1477</v>
      </c>
      <c r="D66" s="3" t="str">
        <f>VLOOKUP(Table13[[#This Row],[Location_HQ]],layoffs_location_with_coordinat!A:B,2,FALSE)</f>
        <v>San Francisco Bay Area</v>
      </c>
      <c r="E66" s="3" t="str">
        <f>VLOOKUP(Table13[[#This Row],[Location_HQ]],layoffs_location_with_coordinat!A:C,3,FALSE)</f>
        <v>California</v>
      </c>
      <c r="F66" s="3" t="str">
        <f>VLOOKUP(Table13[[#This Row],[Location_HQ]],layoffs_location_with_coordinat!A:D,4,FALSE)</f>
        <v>USA</v>
      </c>
      <c r="G66" s="3" t="str">
        <f>VLOOKUP(Table13[[#This Row],[Location_HQ]],layoffs_location_with_coordinat!A:E,5,FALSE)</f>
        <v>North America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D67" s="3" t="str">
        <f>VLOOKUP(Table13[[#This Row],[Location_HQ]],layoffs_location_with_coordinat!A:B,2,FALSE)</f>
        <v>none</v>
      </c>
      <c r="E67" s="3" t="str">
        <f>VLOOKUP(Table13[[#This Row],[Location_HQ]],layoffs_location_with_coordinat!A:C,3,FALSE)</f>
        <v>Berlin</v>
      </c>
      <c r="F67" s="3" t="str">
        <f>VLOOKUP(Table13[[#This Row],[Location_HQ]],layoffs_location_with_coordinat!A:D,4,FALSE)</f>
        <v>Germany</v>
      </c>
      <c r="G67" s="3" t="str">
        <f>VLOOKUP(Table13[[#This Row],[Location_HQ]],layoffs_location_with_coordinat!A:E,5,FALSE)</f>
        <v>Europe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x14ac:dyDescent="0.2">
      <c r="A68" s="3">
        <v>67</v>
      </c>
      <c r="B68" s="3" t="s">
        <v>1280</v>
      </c>
      <c r="C68" s="3" t="s">
        <v>1374</v>
      </c>
      <c r="D68" s="3" t="str">
        <f>VLOOKUP(Table13[[#This Row],[Location_HQ]],layoffs_location_with_coordinat!A:B,2,FALSE)</f>
        <v>San Francisco Bay Area</v>
      </c>
      <c r="E68" s="3" t="str">
        <f>VLOOKUP(Table13[[#This Row],[Location_HQ]],layoffs_location_with_coordinat!A:C,3,FALSE)</f>
        <v>California</v>
      </c>
      <c r="F68" s="3" t="str">
        <f>VLOOKUP(Table13[[#This Row],[Location_HQ]],layoffs_location_with_coordinat!A:D,4,FALSE)</f>
        <v>USA</v>
      </c>
      <c r="G68" s="3" t="str">
        <f>VLOOKUP(Table13[[#This Row],[Location_HQ]],layoffs_location_with_coordinat!A:E,5,FALSE)</f>
        <v>North America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D69" s="3" t="str">
        <f>VLOOKUP(Table13[[#This Row],[Location_HQ]],layoffs_location_with_coordinat!A:B,2,FALSE)</f>
        <v>none</v>
      </c>
      <c r="E69" s="3" t="str">
        <f>VLOOKUP(Table13[[#This Row],[Location_HQ]],layoffs_location_with_coordinat!A:C,3,FALSE)</f>
        <v>California</v>
      </c>
      <c r="F69" s="3" t="str">
        <f>VLOOKUP(Table13[[#This Row],[Location_HQ]],layoffs_location_with_coordinat!A:D,4,FALSE)</f>
        <v>USA</v>
      </c>
      <c r="G69" s="3" t="str">
        <f>VLOOKUP(Table13[[#This Row],[Location_HQ]],layoffs_location_with_coordinat!A:E,5,FALSE)</f>
        <v>North America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D70" s="3" t="str">
        <f>VLOOKUP(Table13[[#This Row],[Location_HQ]],layoffs_location_with_coordinat!A:B,2,FALSE)</f>
        <v>none</v>
      </c>
      <c r="E70" s="3" t="str">
        <f>VLOOKUP(Table13[[#This Row],[Location_HQ]],layoffs_location_with_coordinat!A:C,3,FALSE)</f>
        <v>none</v>
      </c>
      <c r="F70" s="3" t="str">
        <f>VLOOKUP(Table13[[#This Row],[Location_HQ]],layoffs_location_with_coordinat!A:D,4,FALSE)</f>
        <v>Canada</v>
      </c>
      <c r="G70" s="3" t="str">
        <f>VLOOKUP(Table13[[#This Row],[Location_HQ]],layoffs_location_with_coordinat!A:E,5,FALSE)</f>
        <v>North America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D71" s="3" t="str">
        <f>VLOOKUP(Table13[[#This Row],[Location_HQ]],layoffs_location_with_coordinat!A:B,2,FALSE)</f>
        <v>none</v>
      </c>
      <c r="E71" s="3" t="str">
        <f>VLOOKUP(Table13[[#This Row],[Location_HQ]],layoffs_location_with_coordinat!A:C,3,FALSE)</f>
        <v>Illinois</v>
      </c>
      <c r="F71" s="3" t="str">
        <f>VLOOKUP(Table13[[#This Row],[Location_HQ]],layoffs_location_with_coordinat!A:D,4,FALSE)</f>
        <v>USA</v>
      </c>
      <c r="G71" s="3" t="str">
        <f>VLOOKUP(Table13[[#This Row],[Location_HQ]],layoffs_location_with_coordinat!A:E,5,FALSE)</f>
        <v>North America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D72" s="3" t="str">
        <f>VLOOKUP(Table13[[#This Row],[Location_HQ]],layoffs_location_with_coordinat!A:B,2,FALSE)</f>
        <v>none</v>
      </c>
      <c r="E72" s="3" t="str">
        <f>VLOOKUP(Table13[[#This Row],[Location_HQ]],layoffs_location_with_coordinat!A:C,3,FALSE)</f>
        <v>Washington</v>
      </c>
      <c r="F72" s="3" t="str">
        <f>VLOOKUP(Table13[[#This Row],[Location_HQ]],layoffs_location_with_coordinat!A:D,4,FALSE)</f>
        <v>USA</v>
      </c>
      <c r="G72" s="3" t="str">
        <f>VLOOKUP(Table13[[#This Row],[Location_HQ]],layoffs_location_with_coordinat!A:E,5,FALSE)</f>
        <v>North America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x14ac:dyDescent="0.2">
      <c r="A73" s="3">
        <v>72</v>
      </c>
      <c r="B73" s="3" t="s">
        <v>1275</v>
      </c>
      <c r="C73" s="3" t="s">
        <v>1374</v>
      </c>
      <c r="D73" s="3" t="str">
        <f>VLOOKUP(Table13[[#This Row],[Location_HQ]],layoffs_location_with_coordinat!A:B,2,FALSE)</f>
        <v>San Francisco Bay Area</v>
      </c>
      <c r="E73" s="3" t="str">
        <f>VLOOKUP(Table13[[#This Row],[Location_HQ]],layoffs_location_with_coordinat!A:C,3,FALSE)</f>
        <v>California</v>
      </c>
      <c r="F73" s="3" t="str">
        <f>VLOOKUP(Table13[[#This Row],[Location_HQ]],layoffs_location_with_coordinat!A:D,4,FALSE)</f>
        <v>USA</v>
      </c>
      <c r="G73" s="3" t="str">
        <f>VLOOKUP(Table13[[#This Row],[Location_HQ]],layoffs_location_with_coordinat!A:E,5,FALSE)</f>
        <v>North America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D74" s="3" t="str">
        <f>VLOOKUP(Table13[[#This Row],[Location_HQ]],layoffs_location_with_coordinat!A:B,2,FALSE)</f>
        <v>none</v>
      </c>
      <c r="E74" s="3" t="str">
        <f>VLOOKUP(Table13[[#This Row],[Location_HQ]],layoffs_location_with_coordinat!A:C,3,FALSE)</f>
        <v>New York</v>
      </c>
      <c r="F74" s="3" t="str">
        <f>VLOOKUP(Table13[[#This Row],[Location_HQ]],layoffs_location_with_coordinat!A:D,4,FALSE)</f>
        <v>USA</v>
      </c>
      <c r="G74" s="3" t="str">
        <f>VLOOKUP(Table13[[#This Row],[Location_HQ]],layoffs_location_with_coordinat!A:E,5,FALSE)</f>
        <v>North America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D75" s="3" t="str">
        <f>VLOOKUP(Table13[[#This Row],[Location_HQ]],layoffs_location_with_coordinat!A:B,2,FALSE)</f>
        <v>none</v>
      </c>
      <c r="E75" s="3" t="str">
        <f>VLOOKUP(Table13[[#This Row],[Location_HQ]],layoffs_location_with_coordinat!A:C,3,FALSE)</f>
        <v>New York</v>
      </c>
      <c r="F75" s="3" t="str">
        <f>VLOOKUP(Table13[[#This Row],[Location_HQ]],layoffs_location_with_coordinat!A:D,4,FALSE)</f>
        <v>USA</v>
      </c>
      <c r="G75" s="3" t="str">
        <f>VLOOKUP(Table13[[#This Row],[Location_HQ]],layoffs_location_with_coordinat!A:E,5,FALSE)</f>
        <v>North America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D76" s="3" t="str">
        <f>VLOOKUP(Table13[[#This Row],[Location_HQ]],layoffs_location_with_coordinat!A:B,2,FALSE)</f>
        <v>none</v>
      </c>
      <c r="E76" s="3" t="str">
        <f>VLOOKUP(Table13[[#This Row],[Location_HQ]],layoffs_location_with_coordinat!A:C,3,FALSE)</f>
        <v>Washington</v>
      </c>
      <c r="F76" s="3" t="str">
        <f>VLOOKUP(Table13[[#This Row],[Location_HQ]],layoffs_location_with_coordinat!A:D,4,FALSE)</f>
        <v>USA</v>
      </c>
      <c r="G76" s="3" t="str">
        <f>VLOOKUP(Table13[[#This Row],[Location_HQ]],layoffs_location_with_coordinat!A:E,5,FALSE)</f>
        <v>North America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x14ac:dyDescent="0.2">
      <c r="A77" s="3">
        <v>76</v>
      </c>
      <c r="B77" s="3" t="s">
        <v>1267</v>
      </c>
      <c r="C77" s="3" t="s">
        <v>1737</v>
      </c>
      <c r="D77" s="3" t="str">
        <f>VLOOKUP(Table13[[#This Row],[Location_HQ]],layoffs_location_with_coordinat!A:B,2,FALSE)</f>
        <v>San Francisco Bay Area</v>
      </c>
      <c r="E77" s="3" t="str">
        <f>VLOOKUP(Table13[[#This Row],[Location_HQ]],layoffs_location_with_coordinat!A:C,3,FALSE)</f>
        <v>California</v>
      </c>
      <c r="F77" s="3" t="str">
        <f>VLOOKUP(Table13[[#This Row],[Location_HQ]],layoffs_location_with_coordinat!A:D,4,FALSE)</f>
        <v>USA</v>
      </c>
      <c r="G77" s="3" t="str">
        <f>VLOOKUP(Table13[[#This Row],[Location_HQ]],layoffs_location_with_coordinat!A:E,5,FALSE)</f>
        <v>North America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D78" s="3" t="str">
        <f>VLOOKUP(Table13[[#This Row],[Location_HQ]],layoffs_location_with_coordinat!A:B,2,FALSE)</f>
        <v>none</v>
      </c>
      <c r="E78" s="3" t="str">
        <f>VLOOKUP(Table13[[#This Row],[Location_HQ]],layoffs_location_with_coordinat!A:C,3,FALSE)</f>
        <v>Bayern</v>
      </c>
      <c r="F78" s="3" t="str">
        <f>VLOOKUP(Table13[[#This Row],[Location_HQ]],layoffs_location_with_coordinat!A:D,4,FALSE)</f>
        <v>Germany</v>
      </c>
      <c r="G78" s="3" t="str">
        <f>VLOOKUP(Table13[[#This Row],[Location_HQ]],layoffs_location_with_coordinat!A:E,5,FALSE)</f>
        <v>Europe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D79" s="3" t="str">
        <f>VLOOKUP(Table13[[#This Row],[Location_HQ]],layoffs_location_with_coordinat!A:B,2,FALSE)</f>
        <v>none</v>
      </c>
      <c r="E79" s="3" t="str">
        <f>VLOOKUP(Table13[[#This Row],[Location_HQ]],layoffs_location_with_coordinat!A:C,3,FALSE)</f>
        <v>New York</v>
      </c>
      <c r="F79" s="3" t="str">
        <f>VLOOKUP(Table13[[#This Row],[Location_HQ]],layoffs_location_with_coordinat!A:D,4,FALSE)</f>
        <v>USA</v>
      </c>
      <c r="G79" s="3" t="str">
        <f>VLOOKUP(Table13[[#This Row],[Location_HQ]],layoffs_location_with_coordinat!A:E,5,FALSE)</f>
        <v>North America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D80" s="3" t="str">
        <f>VLOOKUP(Table13[[#This Row],[Location_HQ]],layoffs_location_with_coordinat!A:B,2,FALSE)</f>
        <v>none</v>
      </c>
      <c r="E80" s="3" t="str">
        <f>VLOOKUP(Table13[[#This Row],[Location_HQ]],layoffs_location_with_coordinat!A:C,3,FALSE)</f>
        <v>none</v>
      </c>
      <c r="F80" s="3" t="str">
        <f>VLOOKUP(Table13[[#This Row],[Location_HQ]],layoffs_location_with_coordinat!A:D,4,FALSE)</f>
        <v>India</v>
      </c>
      <c r="G80" s="3" t="str">
        <f>VLOOKUP(Table13[[#This Row],[Location_HQ]],layoffs_location_with_coordinat!A:E,5,FALSE)</f>
        <v>Asia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D81" s="3" t="str">
        <f>VLOOKUP(Table13[[#This Row],[Location_HQ]],layoffs_location_with_coordinat!A:B,2,FALSE)</f>
        <v>none</v>
      </c>
      <c r="E81" s="3" t="str">
        <f>VLOOKUP(Table13[[#This Row],[Location_HQ]],layoffs_location_with_coordinat!A:C,3,FALSE)</f>
        <v>Massachusetts</v>
      </c>
      <c r="F81" s="3" t="str">
        <f>VLOOKUP(Table13[[#This Row],[Location_HQ]],layoffs_location_with_coordinat!A:D,4,FALSE)</f>
        <v>USA</v>
      </c>
      <c r="G81" s="3" t="str">
        <f>VLOOKUP(Table13[[#This Row],[Location_HQ]],layoffs_location_with_coordinat!A:E,5,FALSE)</f>
        <v>North America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x14ac:dyDescent="0.2">
      <c r="A82" s="3">
        <v>81</v>
      </c>
      <c r="B82" s="3" t="s">
        <v>1070</v>
      </c>
      <c r="C82" s="3" t="s">
        <v>1447</v>
      </c>
      <c r="D82" s="3" t="str">
        <f>VLOOKUP(Table13[[#This Row],[Location_HQ]],layoffs_location_with_coordinat!A:B,2,FALSE)</f>
        <v>San Francisco Bay Area</v>
      </c>
      <c r="E82" s="3" t="str">
        <f>VLOOKUP(Table13[[#This Row],[Location_HQ]],layoffs_location_with_coordinat!A:C,3,FALSE)</f>
        <v>California</v>
      </c>
      <c r="F82" s="3" t="str">
        <f>VLOOKUP(Table13[[#This Row],[Location_HQ]],layoffs_location_with_coordinat!A:D,4,FALSE)</f>
        <v>USA</v>
      </c>
      <c r="G82" s="3" t="str">
        <f>VLOOKUP(Table13[[#This Row],[Location_HQ]],layoffs_location_with_coordinat!A:E,5,FALSE)</f>
        <v>North America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D83" s="3" t="str">
        <f>VLOOKUP(Table13[[#This Row],[Location_HQ]],layoffs_location_with_coordinat!A:B,2,FALSE)</f>
        <v>none</v>
      </c>
      <c r="E83" s="3" t="str">
        <f>VLOOKUP(Table13[[#This Row],[Location_HQ]],layoffs_location_with_coordinat!A:C,3,FALSE)</f>
        <v>California</v>
      </c>
      <c r="F83" s="3" t="str">
        <f>VLOOKUP(Table13[[#This Row],[Location_HQ]],layoffs_location_with_coordinat!A:D,4,FALSE)</f>
        <v>USA</v>
      </c>
      <c r="G83" s="3" t="str">
        <f>VLOOKUP(Table13[[#This Row],[Location_HQ]],layoffs_location_with_coordinat!A:E,5,FALSE)</f>
        <v>North America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D84" s="3" t="str">
        <f>VLOOKUP(Table13[[#This Row],[Location_HQ]],layoffs_location_with_coordinat!A:B,2,FALSE)</f>
        <v>none</v>
      </c>
      <c r="E84" s="3" t="str">
        <f>VLOOKUP(Table13[[#This Row],[Location_HQ]],layoffs_location_with_coordinat!A:C,3,FALSE)</f>
        <v>none</v>
      </c>
      <c r="F84" s="3" t="str">
        <f>VLOOKUP(Table13[[#This Row],[Location_HQ]],layoffs_location_with_coordinat!A:D,4,FALSE)</f>
        <v>Canada</v>
      </c>
      <c r="G84" s="3" t="str">
        <f>VLOOKUP(Table13[[#This Row],[Location_HQ]],layoffs_location_with_coordinat!A:E,5,FALSE)</f>
        <v>North America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3" t="str">
        <f>VLOOKUP(Table13[[#This Row],[Location_HQ]],layoffs_location_with_coordinat!A:B,2,FALSE)</f>
        <v>San Francisco Bay Area</v>
      </c>
      <c r="E85" s="3" t="str">
        <f>VLOOKUP(Table13[[#This Row],[Location_HQ]],layoffs_location_with_coordinat!A:C,3,FALSE)</f>
        <v>California</v>
      </c>
      <c r="F85" s="3" t="str">
        <f>VLOOKUP(Table13[[#This Row],[Location_HQ]],layoffs_location_with_coordinat!A:D,4,FALSE)</f>
        <v>USA</v>
      </c>
      <c r="G85" s="3" t="str">
        <f>VLOOKUP(Table13[[#This Row],[Location_HQ]],layoffs_location_with_coordinat!A:E,5,FALSE)</f>
        <v>North America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D86" s="3" t="str">
        <f>VLOOKUP(Table13[[#This Row],[Location_HQ]],layoffs_location_with_coordinat!A:B,2,FALSE)</f>
        <v>none</v>
      </c>
      <c r="E86" s="3" t="str">
        <f>VLOOKUP(Table13[[#This Row],[Location_HQ]],layoffs_location_with_coordinat!A:C,3,FALSE)</f>
        <v>Utah</v>
      </c>
      <c r="F86" s="3" t="str">
        <f>VLOOKUP(Table13[[#This Row],[Location_HQ]],layoffs_location_with_coordinat!A:D,4,FALSE)</f>
        <v>USA</v>
      </c>
      <c r="G86" s="3" t="str">
        <f>VLOOKUP(Table13[[#This Row],[Location_HQ]],layoffs_location_with_coordinat!A:E,5,FALSE)</f>
        <v>North America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D87" s="3" t="str">
        <f>VLOOKUP(Table13[[#This Row],[Location_HQ]],layoffs_location_with_coordinat!A:B,2,FALSE)</f>
        <v>none</v>
      </c>
      <c r="E87" s="3" t="str">
        <f>VLOOKUP(Table13[[#This Row],[Location_HQ]],layoffs_location_with_coordinat!A:C,3,FALSE)</f>
        <v>Massachusetts</v>
      </c>
      <c r="F87" s="3" t="str">
        <f>VLOOKUP(Table13[[#This Row],[Location_HQ]],layoffs_location_with_coordinat!A:D,4,FALSE)</f>
        <v>USA</v>
      </c>
      <c r="G87" s="3" t="str">
        <f>VLOOKUP(Table13[[#This Row],[Location_HQ]],layoffs_location_with_coordinat!A:E,5,FALSE)</f>
        <v>North America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3" t="str">
        <f>VLOOKUP(Table13[[#This Row],[Location_HQ]],layoffs_location_with_coordinat!A:B,2,FALSE)</f>
        <v>San Francisco Bay Area</v>
      </c>
      <c r="E88" s="3" t="str">
        <f>VLOOKUP(Table13[[#This Row],[Location_HQ]],layoffs_location_with_coordinat!A:C,3,FALSE)</f>
        <v>California</v>
      </c>
      <c r="F88" s="3" t="str">
        <f>VLOOKUP(Table13[[#This Row],[Location_HQ]],layoffs_location_with_coordinat!A:D,4,FALSE)</f>
        <v>USA</v>
      </c>
      <c r="G88" s="3" t="str">
        <f>VLOOKUP(Table13[[#This Row],[Location_HQ]],layoffs_location_with_coordinat!A:E,5,FALSE)</f>
        <v>North America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D89" s="3" t="str">
        <f>VLOOKUP(Table13[[#This Row],[Location_HQ]],layoffs_location_with_coordinat!A:B,2,FALSE)</f>
        <v>none</v>
      </c>
      <c r="E89" s="3" t="str">
        <f>VLOOKUP(Table13[[#This Row],[Location_HQ]],layoffs_location_with_coordinat!A:C,3,FALSE)</f>
        <v>New York</v>
      </c>
      <c r="F89" s="3" t="str">
        <f>VLOOKUP(Table13[[#This Row],[Location_HQ]],layoffs_location_with_coordinat!A:D,4,FALSE)</f>
        <v>USA</v>
      </c>
      <c r="G89" s="3" t="str">
        <f>VLOOKUP(Table13[[#This Row],[Location_HQ]],layoffs_location_with_coordinat!A:E,5,FALSE)</f>
        <v>North America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D90" s="3" t="str">
        <f>VLOOKUP(Table13[[#This Row],[Location_HQ]],layoffs_location_with_coordinat!A:B,2,FALSE)</f>
        <v>none</v>
      </c>
      <c r="E90" s="3" t="str">
        <f>VLOOKUP(Table13[[#This Row],[Location_HQ]],layoffs_location_with_coordinat!A:C,3,FALSE)</f>
        <v>Texas</v>
      </c>
      <c r="F90" s="3" t="str">
        <f>VLOOKUP(Table13[[#This Row],[Location_HQ]],layoffs_location_with_coordinat!A:D,4,FALSE)</f>
        <v>USA</v>
      </c>
      <c r="G90" s="3" t="str">
        <f>VLOOKUP(Table13[[#This Row],[Location_HQ]],layoffs_location_with_coordinat!A:E,5,FALSE)</f>
        <v>North America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D91" s="3" t="str">
        <f>VLOOKUP(Table13[[#This Row],[Location_HQ]],layoffs_location_with_coordinat!A:B,2,FALSE)</f>
        <v>none</v>
      </c>
      <c r="E91" s="3" t="str">
        <f>VLOOKUP(Table13[[#This Row],[Location_HQ]],layoffs_location_with_coordinat!A:C,3,FALSE)</f>
        <v>New York</v>
      </c>
      <c r="F91" s="3" t="str">
        <f>VLOOKUP(Table13[[#This Row],[Location_HQ]],layoffs_location_with_coordinat!A:D,4,FALSE)</f>
        <v>USA</v>
      </c>
      <c r="G91" s="3" t="str">
        <f>VLOOKUP(Table13[[#This Row],[Location_HQ]],layoffs_location_with_coordinat!A:E,5,FALSE)</f>
        <v>North America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x14ac:dyDescent="0.2">
      <c r="A92" s="3">
        <v>91</v>
      </c>
      <c r="B92" s="3" t="s">
        <v>1257</v>
      </c>
      <c r="C92" s="3" t="s">
        <v>1374</v>
      </c>
      <c r="D92" s="3" t="str">
        <f>VLOOKUP(Table13[[#This Row],[Location_HQ]],layoffs_location_with_coordinat!A:B,2,FALSE)</f>
        <v>San Francisco Bay Area</v>
      </c>
      <c r="E92" s="3" t="str">
        <f>VLOOKUP(Table13[[#This Row],[Location_HQ]],layoffs_location_with_coordinat!A:C,3,FALSE)</f>
        <v>California</v>
      </c>
      <c r="F92" s="3" t="str">
        <f>VLOOKUP(Table13[[#This Row],[Location_HQ]],layoffs_location_with_coordinat!A:D,4,FALSE)</f>
        <v>USA</v>
      </c>
      <c r="G92" s="3" t="str">
        <f>VLOOKUP(Table13[[#This Row],[Location_HQ]],layoffs_location_with_coordinat!A:E,5,FALSE)</f>
        <v>North America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D93" s="3" t="str">
        <f>VLOOKUP(Table13[[#This Row],[Location_HQ]],layoffs_location_with_coordinat!A:B,2,FALSE)</f>
        <v>none</v>
      </c>
      <c r="E93" s="3" t="str">
        <f>VLOOKUP(Table13[[#This Row],[Location_HQ]],layoffs_location_with_coordinat!A:C,3,FALSE)</f>
        <v>none</v>
      </c>
      <c r="F93" s="3" t="str">
        <f>VLOOKUP(Table13[[#This Row],[Location_HQ]],layoffs_location_with_coordinat!A:D,4,FALSE)</f>
        <v>Brazil</v>
      </c>
      <c r="G93" s="3" t="str">
        <f>VLOOKUP(Table13[[#This Row],[Location_HQ]],layoffs_location_with_coordinat!A:E,5,FALSE)</f>
        <v>South America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D94" s="3" t="str">
        <f>VLOOKUP(Table13[[#This Row],[Location_HQ]],layoffs_location_with_coordinat!A:B,2,FALSE)</f>
        <v>none</v>
      </c>
      <c r="E94" s="3" t="str">
        <f>VLOOKUP(Table13[[#This Row],[Location_HQ]],layoffs_location_with_coordinat!A:C,3,FALSE)</f>
        <v>New York</v>
      </c>
      <c r="F94" s="3" t="str">
        <f>VLOOKUP(Table13[[#This Row],[Location_HQ]],layoffs_location_with_coordinat!A:D,4,FALSE)</f>
        <v>USA</v>
      </c>
      <c r="G94" s="3" t="str">
        <f>VLOOKUP(Table13[[#This Row],[Location_HQ]],layoffs_location_with_coordinat!A:E,5,FALSE)</f>
        <v>North America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3" t="str">
        <f>VLOOKUP(Table13[[#This Row],[Location_HQ]],layoffs_location_with_coordinat!A:B,2,FALSE)</f>
        <v>San Francisco Bay Area</v>
      </c>
      <c r="E95" s="3" t="str">
        <f>VLOOKUP(Table13[[#This Row],[Location_HQ]],layoffs_location_with_coordinat!A:C,3,FALSE)</f>
        <v>California</v>
      </c>
      <c r="F95" s="3" t="str">
        <f>VLOOKUP(Table13[[#This Row],[Location_HQ]],layoffs_location_with_coordinat!A:D,4,FALSE)</f>
        <v>USA</v>
      </c>
      <c r="G95" s="3" t="str">
        <f>VLOOKUP(Table13[[#This Row],[Location_HQ]],layoffs_location_with_coordinat!A:E,5,FALSE)</f>
        <v>North America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D96" s="3" t="str">
        <f>VLOOKUP(Table13[[#This Row],[Location_HQ]],layoffs_location_with_coordinat!A:B,2,FALSE)</f>
        <v>none</v>
      </c>
      <c r="E96" s="3" t="str">
        <f>VLOOKUP(Table13[[#This Row],[Location_HQ]],layoffs_location_with_coordinat!A:C,3,FALSE)</f>
        <v>none</v>
      </c>
      <c r="F96" s="3" t="str">
        <f>VLOOKUP(Table13[[#This Row],[Location_HQ]],layoffs_location_with_coordinat!A:D,4,FALSE)</f>
        <v>Canada</v>
      </c>
      <c r="G96" s="3" t="str">
        <f>VLOOKUP(Table13[[#This Row],[Location_HQ]],layoffs_location_with_coordinat!A:E,5,FALSE)</f>
        <v>North America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D97" s="3" t="str">
        <f>VLOOKUP(Table13[[#This Row],[Location_HQ]],layoffs_location_with_coordinat!A:B,2,FALSE)</f>
        <v>none</v>
      </c>
      <c r="E97" s="3" t="str">
        <f>VLOOKUP(Table13[[#This Row],[Location_HQ]],layoffs_location_with_coordinat!A:C,3,FALSE)</f>
        <v>Massachusetts</v>
      </c>
      <c r="F97" s="3" t="str">
        <f>VLOOKUP(Table13[[#This Row],[Location_HQ]],layoffs_location_with_coordinat!A:D,4,FALSE)</f>
        <v>USA</v>
      </c>
      <c r="G97" s="3" t="str">
        <f>VLOOKUP(Table13[[#This Row],[Location_HQ]],layoffs_location_with_coordinat!A:E,5,FALSE)</f>
        <v>North America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3" t="str">
        <f>VLOOKUP(Table13[[#This Row],[Location_HQ]],layoffs_location_with_coordinat!A:B,2,FALSE)</f>
        <v>San Francisco Bay Area</v>
      </c>
      <c r="E98" s="3" t="str">
        <f>VLOOKUP(Table13[[#This Row],[Location_HQ]],layoffs_location_with_coordinat!A:C,3,FALSE)</f>
        <v>California</v>
      </c>
      <c r="F98" s="3" t="str">
        <f>VLOOKUP(Table13[[#This Row],[Location_HQ]],layoffs_location_with_coordinat!A:D,4,FALSE)</f>
        <v>USA</v>
      </c>
      <c r="G98" s="3" t="str">
        <f>VLOOKUP(Table13[[#This Row],[Location_HQ]],layoffs_location_with_coordinat!A:E,5,FALSE)</f>
        <v>North America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D99" s="3" t="str">
        <f>VLOOKUP(Table13[[#This Row],[Location_HQ]],layoffs_location_with_coordinat!A:B,2,FALSE)</f>
        <v>none</v>
      </c>
      <c r="E99" s="3" t="str">
        <f>VLOOKUP(Table13[[#This Row],[Location_HQ]],layoffs_location_with_coordinat!A:C,3,FALSE)</f>
        <v>none</v>
      </c>
      <c r="F99" s="3" t="str">
        <f>VLOOKUP(Table13[[#This Row],[Location_HQ]],layoffs_location_with_coordinat!A:D,4,FALSE)</f>
        <v>Malaysia</v>
      </c>
      <c r="G99" s="3" t="str">
        <f>VLOOKUP(Table13[[#This Row],[Location_HQ]],layoffs_location_with_coordinat!A:E,5,FALSE)</f>
        <v>Asia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x14ac:dyDescent="0.2">
      <c r="A100" s="3">
        <v>99</v>
      </c>
      <c r="B100" s="3" t="s">
        <v>1250</v>
      </c>
      <c r="C100" s="3" t="s">
        <v>1729</v>
      </c>
      <c r="D100" s="3" t="str">
        <f>VLOOKUP(Table13[[#This Row],[Location_HQ]],layoffs_location_with_coordinat!A:B,2,FALSE)</f>
        <v>San Francisco Bay Area</v>
      </c>
      <c r="E100" s="3" t="str">
        <f>VLOOKUP(Table13[[#This Row],[Location_HQ]],layoffs_location_with_coordinat!A:C,3,FALSE)</f>
        <v>California</v>
      </c>
      <c r="F100" s="3" t="str">
        <f>VLOOKUP(Table13[[#This Row],[Location_HQ]],layoffs_location_with_coordinat!A:D,4,FALSE)</f>
        <v>USA</v>
      </c>
      <c r="G100" s="3" t="str">
        <f>VLOOKUP(Table13[[#This Row],[Location_HQ]],layoffs_location_with_coordinat!A:E,5,FALSE)</f>
        <v>North America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D101" s="3" t="str">
        <f>VLOOKUP(Table13[[#This Row],[Location_HQ]],layoffs_location_with_coordinat!A:B,2,FALSE)</f>
        <v>none</v>
      </c>
      <c r="E101" s="3" t="str">
        <f>VLOOKUP(Table13[[#This Row],[Location_HQ]],layoffs_location_with_coordinat!A:C,3,FALSE)</f>
        <v>none</v>
      </c>
      <c r="F101" s="3" t="str">
        <f>VLOOKUP(Table13[[#This Row],[Location_HQ]],layoffs_location_with_coordinat!A:D,4,FALSE)</f>
        <v>Canada</v>
      </c>
      <c r="G101" s="3" t="str">
        <f>VLOOKUP(Table13[[#This Row],[Location_HQ]],layoffs_location_with_coordinat!A:E,5,FALSE)</f>
        <v>North America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D102" s="3" t="str">
        <f>VLOOKUP(Table13[[#This Row],[Location_HQ]],layoffs_location_with_coordinat!A:B,2,FALSE)</f>
        <v>none</v>
      </c>
      <c r="E102" s="3" t="str">
        <f>VLOOKUP(Table13[[#This Row],[Location_HQ]],layoffs_location_with_coordinat!A:C,3,FALSE)</f>
        <v>New York</v>
      </c>
      <c r="F102" s="3" t="str">
        <f>VLOOKUP(Table13[[#This Row],[Location_HQ]],layoffs_location_with_coordinat!A:D,4,FALSE)</f>
        <v>USA</v>
      </c>
      <c r="G102" s="3" t="str">
        <f>VLOOKUP(Table13[[#This Row],[Location_HQ]],layoffs_location_with_coordinat!A:E,5,FALSE)</f>
        <v>North America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D103" s="3" t="str">
        <f>VLOOKUP(Table13[[#This Row],[Location_HQ]],layoffs_location_with_coordinat!A:B,2,FALSE)</f>
        <v>none</v>
      </c>
      <c r="E103" s="3" t="str">
        <f>VLOOKUP(Table13[[#This Row],[Location_HQ]],layoffs_location_with_coordinat!A:C,3,FALSE)</f>
        <v>none</v>
      </c>
      <c r="F103" s="3" t="str">
        <f>VLOOKUP(Table13[[#This Row],[Location_HQ]],layoffs_location_with_coordinat!A:D,4,FALSE)</f>
        <v>Canada</v>
      </c>
      <c r="G103" s="3" t="str">
        <f>VLOOKUP(Table13[[#This Row],[Location_HQ]],layoffs_location_with_coordinat!A:E,5,FALSE)</f>
        <v>North America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D104" s="3" t="str">
        <f>VLOOKUP(Table13[[#This Row],[Location_HQ]],layoffs_location_with_coordinat!A:B,2,FALSE)</f>
        <v>none</v>
      </c>
      <c r="E104" s="3" t="str">
        <f>VLOOKUP(Table13[[#This Row],[Location_HQ]],layoffs_location_with_coordinat!A:C,3,FALSE)</f>
        <v>Massachusetts</v>
      </c>
      <c r="F104" s="3" t="str">
        <f>VLOOKUP(Table13[[#This Row],[Location_HQ]],layoffs_location_with_coordinat!A:D,4,FALSE)</f>
        <v>USA</v>
      </c>
      <c r="G104" s="3" t="str">
        <f>VLOOKUP(Table13[[#This Row],[Location_HQ]],layoffs_location_with_coordinat!A:E,5,FALSE)</f>
        <v>North America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3" t="str">
        <f>VLOOKUP(Table13[[#This Row],[Location_HQ]],layoffs_location_with_coordinat!A:B,2,FALSE)</f>
        <v>San Francisco Bay Area</v>
      </c>
      <c r="E105" s="3" t="str">
        <f>VLOOKUP(Table13[[#This Row],[Location_HQ]],layoffs_location_with_coordinat!A:C,3,FALSE)</f>
        <v>California</v>
      </c>
      <c r="F105" s="3" t="str">
        <f>VLOOKUP(Table13[[#This Row],[Location_HQ]],layoffs_location_with_coordinat!A:D,4,FALSE)</f>
        <v>USA</v>
      </c>
      <c r="G105" s="3" t="str">
        <f>VLOOKUP(Table13[[#This Row],[Location_HQ]],layoffs_location_with_coordinat!A:E,5,FALSE)</f>
        <v>North America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D106" s="3" t="str">
        <f>VLOOKUP(Table13[[#This Row],[Location_HQ]],layoffs_location_with_coordinat!A:B,2,FALSE)</f>
        <v>none</v>
      </c>
      <c r="E106" s="3" t="str">
        <f>VLOOKUP(Table13[[#This Row],[Location_HQ]],layoffs_location_with_coordinat!A:C,3,FALSE)</f>
        <v>Illinois</v>
      </c>
      <c r="F106" s="3" t="str">
        <f>VLOOKUP(Table13[[#This Row],[Location_HQ]],layoffs_location_with_coordinat!A:D,4,FALSE)</f>
        <v>USA</v>
      </c>
      <c r="G106" s="3" t="str">
        <f>VLOOKUP(Table13[[#This Row],[Location_HQ]],layoffs_location_with_coordinat!A:E,5,FALSE)</f>
        <v>North America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D107" s="3" t="str">
        <f>VLOOKUP(Table13[[#This Row],[Location_HQ]],layoffs_location_with_coordinat!A:B,2,FALSE)</f>
        <v>none</v>
      </c>
      <c r="E107" s="3" t="str">
        <f>VLOOKUP(Table13[[#This Row],[Location_HQ]],layoffs_location_with_coordinat!A:C,3,FALSE)</f>
        <v>none</v>
      </c>
      <c r="F107" s="3" t="str">
        <f>VLOOKUP(Table13[[#This Row],[Location_HQ]],layoffs_location_with_coordinat!A:D,4,FALSE)</f>
        <v>Brazil</v>
      </c>
      <c r="G107" s="3" t="str">
        <f>VLOOKUP(Table13[[#This Row],[Location_HQ]],layoffs_location_with_coordinat!A:E,5,FALSE)</f>
        <v>South America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D108" s="3" t="str">
        <f>VLOOKUP(Table13[[#This Row],[Location_HQ]],layoffs_location_with_coordinat!A:B,2,FALSE)</f>
        <v>none</v>
      </c>
      <c r="E108" s="3" t="str">
        <f>VLOOKUP(Table13[[#This Row],[Location_HQ]],layoffs_location_with_coordinat!A:C,3,FALSE)</f>
        <v>Massachusetts</v>
      </c>
      <c r="F108" s="3" t="str">
        <f>VLOOKUP(Table13[[#This Row],[Location_HQ]],layoffs_location_with_coordinat!A:D,4,FALSE)</f>
        <v>USA</v>
      </c>
      <c r="G108" s="3" t="str">
        <f>VLOOKUP(Table13[[#This Row],[Location_HQ]],layoffs_location_with_coordinat!A:E,5,FALSE)</f>
        <v>North America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D109" s="3" t="str">
        <f>VLOOKUP(Table13[[#This Row],[Location_HQ]],layoffs_location_with_coordinat!A:B,2,FALSE)</f>
        <v>none</v>
      </c>
      <c r="E109" s="3" t="str">
        <f>VLOOKUP(Table13[[#This Row],[Location_HQ]],layoffs_location_with_coordinat!A:C,3,FALSE)</f>
        <v>New York</v>
      </c>
      <c r="F109" s="3" t="str">
        <f>VLOOKUP(Table13[[#This Row],[Location_HQ]],layoffs_location_with_coordinat!A:D,4,FALSE)</f>
        <v>USA</v>
      </c>
      <c r="G109" s="3" t="str">
        <f>VLOOKUP(Table13[[#This Row],[Location_HQ]],layoffs_location_with_coordinat!A:E,5,FALSE)</f>
        <v>North America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x14ac:dyDescent="0.2">
      <c r="A110" s="3">
        <v>109</v>
      </c>
      <c r="B110" s="3" t="s">
        <v>1239</v>
      </c>
      <c r="C110" s="3" t="s">
        <v>1477</v>
      </c>
      <c r="D110" s="3" t="str">
        <f>VLOOKUP(Table13[[#This Row],[Location_HQ]],layoffs_location_with_coordinat!A:B,2,FALSE)</f>
        <v>San Francisco Bay Area</v>
      </c>
      <c r="E110" s="3" t="str">
        <f>VLOOKUP(Table13[[#This Row],[Location_HQ]],layoffs_location_with_coordinat!A:C,3,FALSE)</f>
        <v>California</v>
      </c>
      <c r="F110" s="3" t="str">
        <f>VLOOKUP(Table13[[#This Row],[Location_HQ]],layoffs_location_with_coordinat!A:D,4,FALSE)</f>
        <v>USA</v>
      </c>
      <c r="G110" s="3" t="str">
        <f>VLOOKUP(Table13[[#This Row],[Location_HQ]],layoffs_location_with_coordinat!A:E,5,FALSE)</f>
        <v>North America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D111" s="3" t="str">
        <f>VLOOKUP(Table13[[#This Row],[Location_HQ]],layoffs_location_with_coordinat!A:B,2,FALSE)</f>
        <v>none</v>
      </c>
      <c r="E111" s="3" t="str">
        <f>VLOOKUP(Table13[[#This Row],[Location_HQ]],layoffs_location_with_coordinat!A:C,3,FALSE)</f>
        <v>Massachusetts</v>
      </c>
      <c r="F111" s="3" t="str">
        <f>VLOOKUP(Table13[[#This Row],[Location_HQ]],layoffs_location_with_coordinat!A:D,4,FALSE)</f>
        <v>USA</v>
      </c>
      <c r="G111" s="3" t="str">
        <f>VLOOKUP(Table13[[#This Row],[Location_HQ]],layoffs_location_with_coordinat!A:E,5,FALSE)</f>
        <v>North America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D112" s="3" t="str">
        <f>VLOOKUP(Table13[[#This Row],[Location_HQ]],layoffs_location_with_coordinat!A:B,2,FALSE)</f>
        <v>none</v>
      </c>
      <c r="E112" s="3" t="str">
        <f>VLOOKUP(Table13[[#This Row],[Location_HQ]],layoffs_location_with_coordinat!A:C,3,FALSE)</f>
        <v>New York</v>
      </c>
      <c r="F112" s="3" t="str">
        <f>VLOOKUP(Table13[[#This Row],[Location_HQ]],layoffs_location_with_coordinat!A:D,4,FALSE)</f>
        <v>USA</v>
      </c>
      <c r="G112" s="3" t="str">
        <f>VLOOKUP(Table13[[#This Row],[Location_HQ]],layoffs_location_with_coordinat!A:E,5,FALSE)</f>
        <v>North America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D113" s="3" t="str">
        <f>VLOOKUP(Table13[[#This Row],[Location_HQ]],layoffs_location_with_coordinat!A:B,2,FALSE)</f>
        <v>none</v>
      </c>
      <c r="E113" s="3" t="str">
        <f>VLOOKUP(Table13[[#This Row],[Location_HQ]],layoffs_location_with_coordinat!A:C,3,FALSE)</f>
        <v>Colorado</v>
      </c>
      <c r="F113" s="3" t="str">
        <f>VLOOKUP(Table13[[#This Row],[Location_HQ]],layoffs_location_with_coordinat!A:D,4,FALSE)</f>
        <v>USA</v>
      </c>
      <c r="G113" s="3" t="str">
        <f>VLOOKUP(Table13[[#This Row],[Location_HQ]],layoffs_location_with_coordinat!A:E,5,FALSE)</f>
        <v>North America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D114" s="3" t="str">
        <f>VLOOKUP(Table13[[#This Row],[Location_HQ]],layoffs_location_with_coordinat!A:B,2,FALSE)</f>
        <v>none</v>
      </c>
      <c r="E114" s="3" t="str">
        <f>VLOOKUP(Table13[[#This Row],[Location_HQ]],layoffs_location_with_coordinat!A:C,3,FALSE)</f>
        <v>New York</v>
      </c>
      <c r="F114" s="3" t="str">
        <f>VLOOKUP(Table13[[#This Row],[Location_HQ]],layoffs_location_with_coordinat!A:D,4,FALSE)</f>
        <v>USA</v>
      </c>
      <c r="G114" s="3" t="str">
        <f>VLOOKUP(Table13[[#This Row],[Location_HQ]],layoffs_location_with_coordinat!A:E,5,FALSE)</f>
        <v>North America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D115" s="3" t="str">
        <f>VLOOKUP(Table13[[#This Row],[Location_HQ]],layoffs_location_with_coordinat!A:B,2,FALSE)</f>
        <v>none</v>
      </c>
      <c r="E115" s="3" t="str">
        <f>VLOOKUP(Table13[[#This Row],[Location_HQ]],layoffs_location_with_coordinat!A:C,3,FALSE)</f>
        <v>Washington</v>
      </c>
      <c r="F115" s="3" t="str">
        <f>VLOOKUP(Table13[[#This Row],[Location_HQ]],layoffs_location_with_coordinat!A:D,4,FALSE)</f>
        <v>USA</v>
      </c>
      <c r="G115" s="3" t="str">
        <f>VLOOKUP(Table13[[#This Row],[Location_HQ]],layoffs_location_with_coordinat!A:E,5,FALSE)</f>
        <v>North America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D116" s="3" t="str">
        <f>VLOOKUP(Table13[[#This Row],[Location_HQ]],layoffs_location_with_coordinat!A:B,2,FALSE)</f>
        <v>none</v>
      </c>
      <c r="E116" s="3" t="str">
        <f>VLOOKUP(Table13[[#This Row],[Location_HQ]],layoffs_location_with_coordinat!A:C,3,FALSE)</f>
        <v>Massachusetts</v>
      </c>
      <c r="F116" s="3" t="str">
        <f>VLOOKUP(Table13[[#This Row],[Location_HQ]],layoffs_location_with_coordinat!A:D,4,FALSE)</f>
        <v>USA</v>
      </c>
      <c r="G116" s="3" t="str">
        <f>VLOOKUP(Table13[[#This Row],[Location_HQ]],layoffs_location_with_coordinat!A:E,5,FALSE)</f>
        <v>North America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D117" s="3" t="str">
        <f>VLOOKUP(Table13[[#This Row],[Location_HQ]],layoffs_location_with_coordinat!A:B,2,FALSE)</f>
        <v>none</v>
      </c>
      <c r="E117" s="3" t="str">
        <f>VLOOKUP(Table13[[#This Row],[Location_HQ]],layoffs_location_with_coordinat!A:C,3,FALSE)</f>
        <v>Massachusetts</v>
      </c>
      <c r="F117" s="3" t="str">
        <f>VLOOKUP(Table13[[#This Row],[Location_HQ]],layoffs_location_with_coordinat!A:D,4,FALSE)</f>
        <v>USA</v>
      </c>
      <c r="G117" s="3" t="str">
        <f>VLOOKUP(Table13[[#This Row],[Location_HQ]],layoffs_location_with_coordinat!A:E,5,FALSE)</f>
        <v>North America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D118" s="3" t="str">
        <f>VLOOKUP(Table13[[#This Row],[Location_HQ]],layoffs_location_with_coordinat!A:B,2,FALSE)</f>
        <v>none</v>
      </c>
      <c r="E118" s="3" t="str">
        <f>VLOOKUP(Table13[[#This Row],[Location_HQ]],layoffs_location_with_coordinat!A:C,3,FALSE)</f>
        <v>New York</v>
      </c>
      <c r="F118" s="3" t="str">
        <f>VLOOKUP(Table13[[#This Row],[Location_HQ]],layoffs_location_with_coordinat!A:D,4,FALSE)</f>
        <v>USA</v>
      </c>
      <c r="G118" s="3" t="str">
        <f>VLOOKUP(Table13[[#This Row],[Location_HQ]],layoffs_location_with_coordinat!A:E,5,FALSE)</f>
        <v>North America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D119" s="3" t="str">
        <f>VLOOKUP(Table13[[#This Row],[Location_HQ]],layoffs_location_with_coordinat!A:B,2,FALSE)</f>
        <v>none</v>
      </c>
      <c r="E119" s="3" t="str">
        <f>VLOOKUP(Table13[[#This Row],[Location_HQ]],layoffs_location_with_coordinat!A:C,3,FALSE)</f>
        <v>New York</v>
      </c>
      <c r="F119" s="3" t="str">
        <f>VLOOKUP(Table13[[#This Row],[Location_HQ]],layoffs_location_with_coordinat!A:D,4,FALSE)</f>
        <v>USA</v>
      </c>
      <c r="G119" s="3" t="str">
        <f>VLOOKUP(Table13[[#This Row],[Location_HQ]],layoffs_location_with_coordinat!A:E,5,FALSE)</f>
        <v>North America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x14ac:dyDescent="0.2">
      <c r="A120" s="3">
        <v>119</v>
      </c>
      <c r="B120" s="3" t="s">
        <v>415</v>
      </c>
      <c r="C120" s="3" t="s">
        <v>1374</v>
      </c>
      <c r="D120" s="3" t="str">
        <f>VLOOKUP(Table13[[#This Row],[Location_HQ]],layoffs_location_with_coordinat!A:B,2,FALSE)</f>
        <v>San Francisco Bay Area</v>
      </c>
      <c r="E120" s="3" t="str">
        <f>VLOOKUP(Table13[[#This Row],[Location_HQ]],layoffs_location_with_coordinat!A:C,3,FALSE)</f>
        <v>California</v>
      </c>
      <c r="F120" s="3" t="str">
        <f>VLOOKUP(Table13[[#This Row],[Location_HQ]],layoffs_location_with_coordinat!A:D,4,FALSE)</f>
        <v>USA</v>
      </c>
      <c r="G120" s="3" t="str">
        <f>VLOOKUP(Table13[[#This Row],[Location_HQ]],layoffs_location_with_coordinat!A:E,5,FALSE)</f>
        <v>North America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D121" s="3" t="str">
        <f>VLOOKUP(Table13[[#This Row],[Location_HQ]],layoffs_location_with_coordinat!A:B,2,FALSE)</f>
        <v>none</v>
      </c>
      <c r="E121" s="3" t="str">
        <f>VLOOKUP(Table13[[#This Row],[Location_HQ]],layoffs_location_with_coordinat!A:C,3,FALSE)</f>
        <v>none</v>
      </c>
      <c r="F121" s="3" t="str">
        <f>VLOOKUP(Table13[[#This Row],[Location_HQ]],layoffs_location_with_coordinat!A:D,4,FALSE)</f>
        <v>Brazil</v>
      </c>
      <c r="G121" s="3" t="str">
        <f>VLOOKUP(Table13[[#This Row],[Location_HQ]],layoffs_location_with_coordinat!A:E,5,FALSE)</f>
        <v>South America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D122" s="3" t="str">
        <f>VLOOKUP(Table13[[#This Row],[Location_HQ]],layoffs_location_with_coordinat!A:B,2,FALSE)</f>
        <v>none</v>
      </c>
      <c r="E122" s="3" t="str">
        <f>VLOOKUP(Table13[[#This Row],[Location_HQ]],layoffs_location_with_coordinat!A:C,3,FALSE)</f>
        <v>none</v>
      </c>
      <c r="F122" s="3" t="str">
        <f>VLOOKUP(Table13[[#This Row],[Location_HQ]],layoffs_location_with_coordinat!A:D,4,FALSE)</f>
        <v>Brazil</v>
      </c>
      <c r="G122" s="3" t="str">
        <f>VLOOKUP(Table13[[#This Row],[Location_HQ]],layoffs_location_with_coordinat!A:E,5,FALSE)</f>
        <v>South America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3" t="str">
        <f>VLOOKUP(Table13[[#This Row],[Location_HQ]],layoffs_location_with_coordinat!A:B,2,FALSE)</f>
        <v>San Francisco Bay Area</v>
      </c>
      <c r="E123" s="3" t="str">
        <f>VLOOKUP(Table13[[#This Row],[Location_HQ]],layoffs_location_with_coordinat!A:C,3,FALSE)</f>
        <v>California</v>
      </c>
      <c r="F123" s="3" t="str">
        <f>VLOOKUP(Table13[[#This Row],[Location_HQ]],layoffs_location_with_coordinat!A:D,4,FALSE)</f>
        <v>USA</v>
      </c>
      <c r="G123" s="3" t="str">
        <f>VLOOKUP(Table13[[#This Row],[Location_HQ]],layoffs_location_with_coordinat!A:E,5,FALSE)</f>
        <v>North America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D124" s="3" t="str">
        <f>VLOOKUP(Table13[[#This Row],[Location_HQ]],layoffs_location_with_coordinat!A:B,2,FALSE)</f>
        <v>none</v>
      </c>
      <c r="E124" s="3" t="str">
        <f>VLOOKUP(Table13[[#This Row],[Location_HQ]],layoffs_location_with_coordinat!A:C,3,FALSE)</f>
        <v>none</v>
      </c>
      <c r="F124" s="3" t="str">
        <f>VLOOKUP(Table13[[#This Row],[Location_HQ]],layoffs_location_with_coordinat!A:D,4,FALSE)</f>
        <v>India</v>
      </c>
      <c r="G124" s="3" t="str">
        <f>VLOOKUP(Table13[[#This Row],[Location_HQ]],layoffs_location_with_coordinat!A:E,5,FALSE)</f>
        <v>Asia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3" t="str">
        <f>VLOOKUP(Table13[[#This Row],[Location_HQ]],layoffs_location_with_coordinat!A:B,2,FALSE)</f>
        <v>San Francisco Bay Area</v>
      </c>
      <c r="E125" s="3" t="str">
        <f>VLOOKUP(Table13[[#This Row],[Location_HQ]],layoffs_location_with_coordinat!A:C,3,FALSE)</f>
        <v>California</v>
      </c>
      <c r="F125" s="3" t="str">
        <f>VLOOKUP(Table13[[#This Row],[Location_HQ]],layoffs_location_with_coordinat!A:D,4,FALSE)</f>
        <v>USA</v>
      </c>
      <c r="G125" s="3" t="str">
        <f>VLOOKUP(Table13[[#This Row],[Location_HQ]],layoffs_location_with_coordinat!A:E,5,FALSE)</f>
        <v>North America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3" t="str">
        <f>VLOOKUP(Table13[[#This Row],[Location_HQ]],layoffs_location_with_coordinat!A:B,2,FALSE)</f>
        <v>San Francisco Bay Area</v>
      </c>
      <c r="E126" s="3" t="str">
        <f>VLOOKUP(Table13[[#This Row],[Location_HQ]],layoffs_location_with_coordinat!A:C,3,FALSE)</f>
        <v>California</v>
      </c>
      <c r="F126" s="3" t="str">
        <f>VLOOKUP(Table13[[#This Row],[Location_HQ]],layoffs_location_with_coordinat!A:D,4,FALSE)</f>
        <v>USA</v>
      </c>
      <c r="G126" s="3" t="str">
        <f>VLOOKUP(Table13[[#This Row],[Location_HQ]],layoffs_location_with_coordinat!A:E,5,FALSE)</f>
        <v>North America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D127" s="3" t="str">
        <f>VLOOKUP(Table13[[#This Row],[Location_HQ]],layoffs_location_with_coordinat!A:B,2,FALSE)</f>
        <v>none</v>
      </c>
      <c r="E127" s="3" t="str">
        <f>VLOOKUP(Table13[[#This Row],[Location_HQ]],layoffs_location_with_coordinat!A:C,3,FALSE)</f>
        <v>Massachusetts</v>
      </c>
      <c r="F127" s="3" t="str">
        <f>VLOOKUP(Table13[[#This Row],[Location_HQ]],layoffs_location_with_coordinat!A:D,4,FALSE)</f>
        <v>USA</v>
      </c>
      <c r="G127" s="3" t="str">
        <f>VLOOKUP(Table13[[#This Row],[Location_HQ]],layoffs_location_with_coordinat!A:E,5,FALSE)</f>
        <v>North America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D128" s="3" t="str">
        <f>VLOOKUP(Table13[[#This Row],[Location_HQ]],layoffs_location_with_coordinat!A:B,2,FALSE)</f>
        <v>none</v>
      </c>
      <c r="E128" s="3" t="str">
        <f>VLOOKUP(Table13[[#This Row],[Location_HQ]],layoffs_location_with_coordinat!A:C,3,FALSE)</f>
        <v>none</v>
      </c>
      <c r="F128" s="3" t="str">
        <f>VLOOKUP(Table13[[#This Row],[Location_HQ]],layoffs_location_with_coordinat!A:D,4,FALSE)</f>
        <v>Portugal</v>
      </c>
      <c r="G128" s="3" t="str">
        <f>VLOOKUP(Table13[[#This Row],[Location_HQ]],layoffs_location_with_coordinat!A:E,5,FALSE)</f>
        <v>Europe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3" t="str">
        <f>VLOOKUP(Table13[[#This Row],[Location_HQ]],layoffs_location_with_coordinat!A:B,2,FALSE)</f>
        <v>San Francisco Bay Area</v>
      </c>
      <c r="E129" s="3" t="str">
        <f>VLOOKUP(Table13[[#This Row],[Location_HQ]],layoffs_location_with_coordinat!A:C,3,FALSE)</f>
        <v>California</v>
      </c>
      <c r="F129" s="3" t="str">
        <f>VLOOKUP(Table13[[#This Row],[Location_HQ]],layoffs_location_with_coordinat!A:D,4,FALSE)</f>
        <v>USA</v>
      </c>
      <c r="G129" s="3" t="str">
        <f>VLOOKUP(Table13[[#This Row],[Location_HQ]],layoffs_location_with_coordinat!A:E,5,FALSE)</f>
        <v>North America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D130" s="3" t="str">
        <f>VLOOKUP(Table13[[#This Row],[Location_HQ]],layoffs_location_with_coordinat!A:B,2,FALSE)</f>
        <v>none</v>
      </c>
      <c r="E130" s="3" t="str">
        <f>VLOOKUP(Table13[[#This Row],[Location_HQ]],layoffs_location_with_coordinat!A:C,3,FALSE)</f>
        <v>California</v>
      </c>
      <c r="F130" s="3" t="str">
        <f>VLOOKUP(Table13[[#This Row],[Location_HQ]],layoffs_location_with_coordinat!A:D,4,FALSE)</f>
        <v>USA</v>
      </c>
      <c r="G130" s="3" t="str">
        <f>VLOOKUP(Table13[[#This Row],[Location_HQ]],layoffs_location_with_coordinat!A:E,5,FALSE)</f>
        <v>North America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D131" s="3" t="str">
        <f>VLOOKUP(Table13[[#This Row],[Location_HQ]],layoffs_location_with_coordinat!A:B,2,FALSE)</f>
        <v>none</v>
      </c>
      <c r="E131" s="3" t="str">
        <f>VLOOKUP(Table13[[#This Row],[Location_HQ]],layoffs_location_with_coordinat!A:C,3,FALSE)</f>
        <v>Michigan</v>
      </c>
      <c r="F131" s="3" t="str">
        <f>VLOOKUP(Table13[[#This Row],[Location_HQ]],layoffs_location_with_coordinat!A:D,4,FALSE)</f>
        <v>USA</v>
      </c>
      <c r="G131" s="3" t="str">
        <f>VLOOKUP(Table13[[#This Row],[Location_HQ]],layoffs_location_with_coordinat!A:E,5,FALSE)</f>
        <v>North America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D132" s="3" t="str">
        <f>VLOOKUP(Table13[[#This Row],[Location_HQ]],layoffs_location_with_coordinat!A:B,2,FALSE)</f>
        <v>none</v>
      </c>
      <c r="E132" s="3" t="str">
        <f>VLOOKUP(Table13[[#This Row],[Location_HQ]],layoffs_location_with_coordinat!A:C,3,FALSE)</f>
        <v>Minnesota</v>
      </c>
      <c r="F132" s="3" t="str">
        <f>VLOOKUP(Table13[[#This Row],[Location_HQ]],layoffs_location_with_coordinat!A:D,4,FALSE)</f>
        <v>USA</v>
      </c>
      <c r="G132" s="3" t="str">
        <f>VLOOKUP(Table13[[#This Row],[Location_HQ]],layoffs_location_with_coordinat!A:E,5,FALSE)</f>
        <v>North America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D133" s="3" t="str">
        <f>VLOOKUP(Table13[[#This Row],[Location_HQ]],layoffs_location_with_coordinat!A:B,2,FALSE)</f>
        <v>none</v>
      </c>
      <c r="E133" s="3" t="str">
        <f>VLOOKUP(Table13[[#This Row],[Location_HQ]],layoffs_location_with_coordinat!A:C,3,FALSE)</f>
        <v>Utah</v>
      </c>
      <c r="F133" s="3" t="str">
        <f>VLOOKUP(Table13[[#This Row],[Location_HQ]],layoffs_location_with_coordinat!A:D,4,FALSE)</f>
        <v>USA</v>
      </c>
      <c r="G133" s="3" t="str">
        <f>VLOOKUP(Table13[[#This Row],[Location_HQ]],layoffs_location_with_coordinat!A:E,5,FALSE)</f>
        <v>North America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D134" s="3" t="str">
        <f>VLOOKUP(Table13[[#This Row],[Location_HQ]],layoffs_location_with_coordinat!A:B,2,FALSE)</f>
        <v>none</v>
      </c>
      <c r="E134" s="3" t="str">
        <f>VLOOKUP(Table13[[#This Row],[Location_HQ]],layoffs_location_with_coordinat!A:C,3,FALSE)</f>
        <v>none</v>
      </c>
      <c r="F134" s="3" t="str">
        <f>VLOOKUP(Table13[[#This Row],[Location_HQ]],layoffs_location_with_coordinat!A:D,4,FALSE)</f>
        <v>UK</v>
      </c>
      <c r="G134" s="3" t="str">
        <f>VLOOKUP(Table13[[#This Row],[Location_HQ]],layoffs_location_with_coordinat!A:E,5,FALSE)</f>
        <v>Europe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x14ac:dyDescent="0.2">
      <c r="A135" s="3">
        <v>134</v>
      </c>
      <c r="B135" s="3" t="s">
        <v>226</v>
      </c>
      <c r="C135" s="3" t="s">
        <v>1740</v>
      </c>
      <c r="D135" s="3" t="str">
        <f>VLOOKUP(Table13[[#This Row],[Location_HQ]],layoffs_location_with_coordinat!A:B,2,FALSE)</f>
        <v>San Francisco Bay Area</v>
      </c>
      <c r="E135" s="3" t="str">
        <f>VLOOKUP(Table13[[#This Row],[Location_HQ]],layoffs_location_with_coordinat!A:C,3,FALSE)</f>
        <v>California</v>
      </c>
      <c r="F135" s="3" t="str">
        <f>VLOOKUP(Table13[[#This Row],[Location_HQ]],layoffs_location_with_coordinat!A:D,4,FALSE)</f>
        <v>USA</v>
      </c>
      <c r="G135" s="3" t="str">
        <f>VLOOKUP(Table13[[#This Row],[Location_HQ]],layoffs_location_with_coordinat!A:E,5,FALSE)</f>
        <v>North America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D136" s="3" t="str">
        <f>VLOOKUP(Table13[[#This Row],[Location_HQ]],layoffs_location_with_coordinat!A:B,2,FALSE)</f>
        <v>none</v>
      </c>
      <c r="E136" s="3" t="str">
        <f>VLOOKUP(Table13[[#This Row],[Location_HQ]],layoffs_location_with_coordinat!A:C,3,FALSE)</f>
        <v>none</v>
      </c>
      <c r="F136" s="3" t="str">
        <f>VLOOKUP(Table13[[#This Row],[Location_HQ]],layoffs_location_with_coordinat!A:D,4,FALSE)</f>
        <v>Canada</v>
      </c>
      <c r="G136" s="3" t="str">
        <f>VLOOKUP(Table13[[#This Row],[Location_HQ]],layoffs_location_with_coordinat!A:E,5,FALSE)</f>
        <v>North America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D137" s="3" t="str">
        <f>VLOOKUP(Table13[[#This Row],[Location_HQ]],layoffs_location_with_coordinat!A:B,2,FALSE)</f>
        <v>none</v>
      </c>
      <c r="E137" s="3" t="str">
        <f>VLOOKUP(Table13[[#This Row],[Location_HQ]],layoffs_location_with_coordinat!A:C,3,FALSE)</f>
        <v>none</v>
      </c>
      <c r="F137" s="3" t="str">
        <f>VLOOKUP(Table13[[#This Row],[Location_HQ]],layoffs_location_with_coordinat!A:D,4,FALSE)</f>
        <v>Brazil</v>
      </c>
      <c r="G137" s="3" t="str">
        <f>VLOOKUP(Table13[[#This Row],[Location_HQ]],layoffs_location_with_coordinat!A:E,5,FALSE)</f>
        <v>South America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D138" s="3" t="str">
        <f>VLOOKUP(Table13[[#This Row],[Location_HQ]],layoffs_location_with_coordinat!A:B,2,FALSE)</f>
        <v>none</v>
      </c>
      <c r="E138" s="3" t="str">
        <f>VLOOKUP(Table13[[#This Row],[Location_HQ]],layoffs_location_with_coordinat!A:C,3,FALSE)</f>
        <v>Georgia</v>
      </c>
      <c r="F138" s="3" t="str">
        <f>VLOOKUP(Table13[[#This Row],[Location_HQ]],layoffs_location_with_coordinat!A:D,4,FALSE)</f>
        <v>USA</v>
      </c>
      <c r="G138" s="3" t="str">
        <f>VLOOKUP(Table13[[#This Row],[Location_HQ]],layoffs_location_with_coordinat!A:E,5,FALSE)</f>
        <v>North America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x14ac:dyDescent="0.2">
      <c r="A139" s="3">
        <v>138</v>
      </c>
      <c r="B139" s="3" t="s">
        <v>1218</v>
      </c>
      <c r="C139" s="3" t="s">
        <v>1374</v>
      </c>
      <c r="D139" s="3" t="str">
        <f>VLOOKUP(Table13[[#This Row],[Location_HQ]],layoffs_location_with_coordinat!A:B,2,FALSE)</f>
        <v>San Francisco Bay Area</v>
      </c>
      <c r="E139" s="3" t="str">
        <f>VLOOKUP(Table13[[#This Row],[Location_HQ]],layoffs_location_with_coordinat!A:C,3,FALSE)</f>
        <v>California</v>
      </c>
      <c r="F139" s="3" t="str">
        <f>VLOOKUP(Table13[[#This Row],[Location_HQ]],layoffs_location_with_coordinat!A:D,4,FALSE)</f>
        <v>USA</v>
      </c>
      <c r="G139" s="3" t="str">
        <f>VLOOKUP(Table13[[#This Row],[Location_HQ]],layoffs_location_with_coordinat!A:E,5,FALSE)</f>
        <v>North America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D140" s="3" t="str">
        <f>VLOOKUP(Table13[[#This Row],[Location_HQ]],layoffs_location_with_coordinat!A:B,2,FALSE)</f>
        <v>none</v>
      </c>
      <c r="E140" s="3" t="str">
        <f>VLOOKUP(Table13[[#This Row],[Location_HQ]],layoffs_location_with_coordinat!A:C,3,FALSE)</f>
        <v>Washington</v>
      </c>
      <c r="F140" s="3" t="str">
        <f>VLOOKUP(Table13[[#This Row],[Location_HQ]],layoffs_location_with_coordinat!A:D,4,FALSE)</f>
        <v>USA</v>
      </c>
      <c r="G140" s="3" t="str">
        <f>VLOOKUP(Table13[[#This Row],[Location_HQ]],layoffs_location_with_coordinat!A:E,5,FALSE)</f>
        <v>North America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D141" s="3" t="str">
        <f>VLOOKUP(Table13[[#This Row],[Location_HQ]],layoffs_location_with_coordinat!A:B,2,FALSE)</f>
        <v>none</v>
      </c>
      <c r="E141" s="3" t="str">
        <f>VLOOKUP(Table13[[#This Row],[Location_HQ]],layoffs_location_with_coordinat!A:C,3,FALSE)</f>
        <v>Wisconsin</v>
      </c>
      <c r="F141" s="3" t="str">
        <f>VLOOKUP(Table13[[#This Row],[Location_HQ]],layoffs_location_with_coordinat!A:D,4,FALSE)</f>
        <v>USA</v>
      </c>
      <c r="G141" s="3" t="str">
        <f>VLOOKUP(Table13[[#This Row],[Location_HQ]],layoffs_location_with_coordinat!A:E,5,FALSE)</f>
        <v>North America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D142" s="3" t="str">
        <f>VLOOKUP(Table13[[#This Row],[Location_HQ]],layoffs_location_with_coordinat!A:B,2,FALSE)</f>
        <v>none</v>
      </c>
      <c r="E142" s="3" t="str">
        <f>VLOOKUP(Table13[[#This Row],[Location_HQ]],layoffs_location_with_coordinat!A:C,3,FALSE)</f>
        <v>Massachusetts</v>
      </c>
      <c r="F142" s="3" t="str">
        <f>VLOOKUP(Table13[[#This Row],[Location_HQ]],layoffs_location_with_coordinat!A:D,4,FALSE)</f>
        <v>USA</v>
      </c>
      <c r="G142" s="3" t="str">
        <f>VLOOKUP(Table13[[#This Row],[Location_HQ]],layoffs_location_with_coordinat!A:E,5,FALSE)</f>
        <v>North America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3" t="str">
        <f>VLOOKUP(Table13[[#This Row],[Location_HQ]],layoffs_location_with_coordinat!A:B,2,FALSE)</f>
        <v>San Francisco Bay Area</v>
      </c>
      <c r="E143" s="3" t="str">
        <f>VLOOKUP(Table13[[#This Row],[Location_HQ]],layoffs_location_with_coordinat!A:C,3,FALSE)</f>
        <v>California</v>
      </c>
      <c r="F143" s="3" t="str">
        <f>VLOOKUP(Table13[[#This Row],[Location_HQ]],layoffs_location_with_coordinat!A:D,4,FALSE)</f>
        <v>USA</v>
      </c>
      <c r="G143" s="3" t="str">
        <f>VLOOKUP(Table13[[#This Row],[Location_HQ]],layoffs_location_with_coordinat!A:E,5,FALSE)</f>
        <v>North America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D144" s="3" t="str">
        <f>VLOOKUP(Table13[[#This Row],[Location_HQ]],layoffs_location_with_coordinat!A:B,2,FALSE)</f>
        <v>none</v>
      </c>
      <c r="E144" s="3" t="str">
        <f>VLOOKUP(Table13[[#This Row],[Location_HQ]],layoffs_location_with_coordinat!A:C,3,FALSE)</f>
        <v>none</v>
      </c>
      <c r="F144" s="3" t="str">
        <f>VLOOKUP(Table13[[#This Row],[Location_HQ]],layoffs_location_with_coordinat!A:D,4,FALSE)</f>
        <v>Canada</v>
      </c>
      <c r="G144" s="3" t="str">
        <f>VLOOKUP(Table13[[#This Row],[Location_HQ]],layoffs_location_with_coordinat!A:E,5,FALSE)</f>
        <v>North America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x14ac:dyDescent="0.2">
      <c r="A145" s="3">
        <v>144</v>
      </c>
      <c r="B145" s="3" t="s">
        <v>1211</v>
      </c>
      <c r="C145" s="3" t="s">
        <v>1374</v>
      </c>
      <c r="D145" s="3" t="str">
        <f>VLOOKUP(Table13[[#This Row],[Location_HQ]],layoffs_location_with_coordinat!A:B,2,FALSE)</f>
        <v>San Francisco Bay Area</v>
      </c>
      <c r="E145" s="3" t="str">
        <f>VLOOKUP(Table13[[#This Row],[Location_HQ]],layoffs_location_with_coordinat!A:C,3,FALSE)</f>
        <v>California</v>
      </c>
      <c r="F145" s="3" t="str">
        <f>VLOOKUP(Table13[[#This Row],[Location_HQ]],layoffs_location_with_coordinat!A:D,4,FALSE)</f>
        <v>USA</v>
      </c>
      <c r="G145" s="3" t="str">
        <f>VLOOKUP(Table13[[#This Row],[Location_HQ]],layoffs_location_with_coordinat!A:E,5,FALSE)</f>
        <v>North America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D146" s="3" t="str">
        <f>VLOOKUP(Table13[[#This Row],[Location_HQ]],layoffs_location_with_coordinat!A:B,2,FALSE)</f>
        <v>none</v>
      </c>
      <c r="E146" s="3" t="str">
        <f>VLOOKUP(Table13[[#This Row],[Location_HQ]],layoffs_location_with_coordinat!A:C,3,FALSE)</f>
        <v>Illinois</v>
      </c>
      <c r="F146" s="3" t="str">
        <f>VLOOKUP(Table13[[#This Row],[Location_HQ]],layoffs_location_with_coordinat!A:D,4,FALSE)</f>
        <v>USA</v>
      </c>
      <c r="G146" s="3" t="str">
        <f>VLOOKUP(Table13[[#This Row],[Location_HQ]],layoffs_location_with_coordinat!A:E,5,FALSE)</f>
        <v>North America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D147" s="3" t="str">
        <f>VLOOKUP(Table13[[#This Row],[Location_HQ]],layoffs_location_with_coordinat!A:B,2,FALSE)</f>
        <v>none</v>
      </c>
      <c r="E147" s="3" t="str">
        <f>VLOOKUP(Table13[[#This Row],[Location_HQ]],layoffs_location_with_coordinat!A:C,3,FALSE)</f>
        <v>none</v>
      </c>
      <c r="F147" s="3" t="str">
        <f>VLOOKUP(Table13[[#This Row],[Location_HQ]],layoffs_location_with_coordinat!A:D,4,FALSE)</f>
        <v>Brazil</v>
      </c>
      <c r="G147" s="3" t="str">
        <f>VLOOKUP(Table13[[#This Row],[Location_HQ]],layoffs_location_with_coordinat!A:E,5,FALSE)</f>
        <v>South America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x14ac:dyDescent="0.2">
      <c r="A148" s="3">
        <v>147</v>
      </c>
      <c r="B148" s="3" t="s">
        <v>1210</v>
      </c>
      <c r="C148" s="3" t="s">
        <v>1750</v>
      </c>
      <c r="D148" s="3" t="str">
        <f>VLOOKUP(Table13[[#This Row],[Location_HQ]],layoffs_location_with_coordinat!A:B,2,FALSE)</f>
        <v>San Francisco Bay Area</v>
      </c>
      <c r="E148" s="3" t="str">
        <f>VLOOKUP(Table13[[#This Row],[Location_HQ]],layoffs_location_with_coordinat!A:C,3,FALSE)</f>
        <v>California</v>
      </c>
      <c r="F148" s="3" t="str">
        <f>VLOOKUP(Table13[[#This Row],[Location_HQ]],layoffs_location_with_coordinat!A:D,4,FALSE)</f>
        <v>USA</v>
      </c>
      <c r="G148" s="3" t="str">
        <f>VLOOKUP(Table13[[#This Row],[Location_HQ]],layoffs_location_with_coordinat!A:E,5,FALSE)</f>
        <v>North America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x14ac:dyDescent="0.2">
      <c r="A149" s="3">
        <v>148</v>
      </c>
      <c r="B149" s="3" t="s">
        <v>1208</v>
      </c>
      <c r="C149" s="3" t="s">
        <v>1374</v>
      </c>
      <c r="D149" s="3" t="str">
        <f>VLOOKUP(Table13[[#This Row],[Location_HQ]],layoffs_location_with_coordinat!A:B,2,FALSE)</f>
        <v>San Francisco Bay Area</v>
      </c>
      <c r="E149" s="3" t="str">
        <f>VLOOKUP(Table13[[#This Row],[Location_HQ]],layoffs_location_with_coordinat!A:C,3,FALSE)</f>
        <v>California</v>
      </c>
      <c r="F149" s="3" t="str">
        <f>VLOOKUP(Table13[[#This Row],[Location_HQ]],layoffs_location_with_coordinat!A:D,4,FALSE)</f>
        <v>USA</v>
      </c>
      <c r="G149" s="3" t="str">
        <f>VLOOKUP(Table13[[#This Row],[Location_HQ]],layoffs_location_with_coordinat!A:E,5,FALSE)</f>
        <v>North America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3" t="str">
        <f>VLOOKUP(Table13[[#This Row],[Location_HQ]],layoffs_location_with_coordinat!A:B,2,FALSE)</f>
        <v>San Francisco Bay Area</v>
      </c>
      <c r="E150" s="3" t="str">
        <f>VLOOKUP(Table13[[#This Row],[Location_HQ]],layoffs_location_with_coordinat!A:C,3,FALSE)</f>
        <v>California</v>
      </c>
      <c r="F150" s="3" t="str">
        <f>VLOOKUP(Table13[[#This Row],[Location_HQ]],layoffs_location_with_coordinat!A:D,4,FALSE)</f>
        <v>USA</v>
      </c>
      <c r="G150" s="3" t="str">
        <f>VLOOKUP(Table13[[#This Row],[Location_HQ]],layoffs_location_with_coordinat!A:E,5,FALSE)</f>
        <v>North America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D151" s="3" t="str">
        <f>VLOOKUP(Table13[[#This Row],[Location_HQ]],layoffs_location_with_coordinat!A:B,2,FALSE)</f>
        <v>none</v>
      </c>
      <c r="E151" s="3" t="str">
        <f>VLOOKUP(Table13[[#This Row],[Location_HQ]],layoffs_location_with_coordinat!A:C,3,FALSE)</f>
        <v>none</v>
      </c>
      <c r="F151" s="3" t="str">
        <f>VLOOKUP(Table13[[#This Row],[Location_HQ]],layoffs_location_with_coordinat!A:D,4,FALSE)</f>
        <v>Canada</v>
      </c>
      <c r="G151" s="3" t="str">
        <f>VLOOKUP(Table13[[#This Row],[Location_HQ]],layoffs_location_with_coordinat!A:E,5,FALSE)</f>
        <v>North America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x14ac:dyDescent="0.2">
      <c r="A152" s="3">
        <v>151</v>
      </c>
      <c r="B152" s="3" t="s">
        <v>1209</v>
      </c>
      <c r="C152" s="3" t="s">
        <v>1746</v>
      </c>
      <c r="D152" s="3" t="str">
        <f>VLOOKUP(Table13[[#This Row],[Location_HQ]],layoffs_location_with_coordinat!A:B,2,FALSE)</f>
        <v>San Francisco Bay Area</v>
      </c>
      <c r="E152" s="3" t="str">
        <f>VLOOKUP(Table13[[#This Row],[Location_HQ]],layoffs_location_with_coordinat!A:C,3,FALSE)</f>
        <v>California</v>
      </c>
      <c r="F152" s="3" t="str">
        <f>VLOOKUP(Table13[[#This Row],[Location_HQ]],layoffs_location_with_coordinat!A:D,4,FALSE)</f>
        <v>USA</v>
      </c>
      <c r="G152" s="3" t="str">
        <f>VLOOKUP(Table13[[#This Row],[Location_HQ]],layoffs_location_with_coordinat!A:E,5,FALSE)</f>
        <v>North America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x14ac:dyDescent="0.2">
      <c r="A153" s="3">
        <v>152</v>
      </c>
      <c r="B153" s="3" t="s">
        <v>1204</v>
      </c>
      <c r="C153" s="3" t="s">
        <v>1374</v>
      </c>
      <c r="D153" s="3" t="str">
        <f>VLOOKUP(Table13[[#This Row],[Location_HQ]],layoffs_location_with_coordinat!A:B,2,FALSE)</f>
        <v>San Francisco Bay Area</v>
      </c>
      <c r="E153" s="3" t="str">
        <f>VLOOKUP(Table13[[#This Row],[Location_HQ]],layoffs_location_with_coordinat!A:C,3,FALSE)</f>
        <v>California</v>
      </c>
      <c r="F153" s="3" t="str">
        <f>VLOOKUP(Table13[[#This Row],[Location_HQ]],layoffs_location_with_coordinat!A:D,4,FALSE)</f>
        <v>USA</v>
      </c>
      <c r="G153" s="3" t="str">
        <f>VLOOKUP(Table13[[#This Row],[Location_HQ]],layoffs_location_with_coordinat!A:E,5,FALSE)</f>
        <v>North America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x14ac:dyDescent="0.2">
      <c r="A154" s="3">
        <v>153</v>
      </c>
      <c r="B154" s="3" t="s">
        <v>1201</v>
      </c>
      <c r="C154" s="3" t="s">
        <v>1733</v>
      </c>
      <c r="D154" s="3" t="str">
        <f>VLOOKUP(Table13[[#This Row],[Location_HQ]],layoffs_location_with_coordinat!A:B,2,FALSE)</f>
        <v>San Francisco Bay Area</v>
      </c>
      <c r="E154" s="3" t="str">
        <f>VLOOKUP(Table13[[#This Row],[Location_HQ]],layoffs_location_with_coordinat!A:C,3,FALSE)</f>
        <v>California</v>
      </c>
      <c r="F154" s="3" t="str">
        <f>VLOOKUP(Table13[[#This Row],[Location_HQ]],layoffs_location_with_coordinat!A:D,4,FALSE)</f>
        <v>USA</v>
      </c>
      <c r="G154" s="3" t="str">
        <f>VLOOKUP(Table13[[#This Row],[Location_HQ]],layoffs_location_with_coordinat!A:E,5,FALSE)</f>
        <v>North America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x14ac:dyDescent="0.2">
      <c r="A155" s="3">
        <v>154</v>
      </c>
      <c r="B155" s="3" t="s">
        <v>1206</v>
      </c>
      <c r="C155" s="3" t="s">
        <v>1412</v>
      </c>
      <c r="D155" s="3" t="str">
        <f>VLOOKUP(Table13[[#This Row],[Location_HQ]],layoffs_location_with_coordinat!A:B,2,FALSE)</f>
        <v>San Francisco Bay Area</v>
      </c>
      <c r="E155" s="3" t="str">
        <f>VLOOKUP(Table13[[#This Row],[Location_HQ]],layoffs_location_with_coordinat!A:C,3,FALSE)</f>
        <v>California</v>
      </c>
      <c r="F155" s="3" t="str">
        <f>VLOOKUP(Table13[[#This Row],[Location_HQ]],layoffs_location_with_coordinat!A:D,4,FALSE)</f>
        <v>USA</v>
      </c>
      <c r="G155" s="3" t="str">
        <f>VLOOKUP(Table13[[#This Row],[Location_HQ]],layoffs_location_with_coordinat!A:E,5,FALSE)</f>
        <v>North America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3" t="str">
        <f>VLOOKUP(Table13[[#This Row],[Location_HQ]],layoffs_location_with_coordinat!A:B,2,FALSE)</f>
        <v>San Francisco Bay Area</v>
      </c>
      <c r="E156" s="3" t="str">
        <f>VLOOKUP(Table13[[#This Row],[Location_HQ]],layoffs_location_with_coordinat!A:C,3,FALSE)</f>
        <v>California</v>
      </c>
      <c r="F156" s="3" t="str">
        <f>VLOOKUP(Table13[[#This Row],[Location_HQ]],layoffs_location_with_coordinat!A:D,4,FALSE)</f>
        <v>USA</v>
      </c>
      <c r="G156" s="3" t="str">
        <f>VLOOKUP(Table13[[#This Row],[Location_HQ]],layoffs_location_with_coordinat!A:E,5,FALSE)</f>
        <v>North America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3" t="str">
        <f>VLOOKUP(Table13[[#This Row],[Location_HQ]],layoffs_location_with_coordinat!A:B,2,FALSE)</f>
        <v>San Francisco Bay Area</v>
      </c>
      <c r="E157" s="3" t="str">
        <f>VLOOKUP(Table13[[#This Row],[Location_HQ]],layoffs_location_with_coordinat!A:C,3,FALSE)</f>
        <v>California</v>
      </c>
      <c r="F157" s="3" t="str">
        <f>VLOOKUP(Table13[[#This Row],[Location_HQ]],layoffs_location_with_coordinat!A:D,4,FALSE)</f>
        <v>USA</v>
      </c>
      <c r="G157" s="3" t="str">
        <f>VLOOKUP(Table13[[#This Row],[Location_HQ]],layoffs_location_with_coordinat!A:E,5,FALSE)</f>
        <v>North America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D158" s="3" t="str">
        <f>VLOOKUP(Table13[[#This Row],[Location_HQ]],layoffs_location_with_coordinat!A:B,2,FALSE)</f>
        <v>none</v>
      </c>
      <c r="E158" s="3" t="str">
        <f>VLOOKUP(Table13[[#This Row],[Location_HQ]],layoffs_location_with_coordinat!A:C,3,FALSE)</f>
        <v>none</v>
      </c>
      <c r="F158" s="3" t="str">
        <f>VLOOKUP(Table13[[#This Row],[Location_HQ]],layoffs_location_with_coordinat!A:D,4,FALSE)</f>
        <v>India</v>
      </c>
      <c r="G158" s="3" t="str">
        <f>VLOOKUP(Table13[[#This Row],[Location_HQ]],layoffs_location_with_coordinat!A:E,5,FALSE)</f>
        <v>Asia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D159" s="3" t="str">
        <f>VLOOKUP(Table13[[#This Row],[Location_HQ]],layoffs_location_with_coordinat!A:B,2,FALSE)</f>
        <v>none</v>
      </c>
      <c r="E159" s="3" t="str">
        <f>VLOOKUP(Table13[[#This Row],[Location_HQ]],layoffs_location_with_coordinat!A:C,3,FALSE)</f>
        <v>California</v>
      </c>
      <c r="F159" s="3" t="str">
        <f>VLOOKUP(Table13[[#This Row],[Location_HQ]],layoffs_location_with_coordinat!A:D,4,FALSE)</f>
        <v>USA</v>
      </c>
      <c r="G159" s="3" t="str">
        <f>VLOOKUP(Table13[[#This Row],[Location_HQ]],layoffs_location_with_coordinat!A:E,5,FALSE)</f>
        <v>North America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D160" s="3" t="str">
        <f>VLOOKUP(Table13[[#This Row],[Location_HQ]],layoffs_location_with_coordinat!A:B,2,FALSE)</f>
        <v>none</v>
      </c>
      <c r="E160" s="3" t="str">
        <f>VLOOKUP(Table13[[#This Row],[Location_HQ]],layoffs_location_with_coordinat!A:C,3,FALSE)</f>
        <v>Massachusetts</v>
      </c>
      <c r="F160" s="3" t="str">
        <f>VLOOKUP(Table13[[#This Row],[Location_HQ]],layoffs_location_with_coordinat!A:D,4,FALSE)</f>
        <v>USA</v>
      </c>
      <c r="G160" s="3" t="str">
        <f>VLOOKUP(Table13[[#This Row],[Location_HQ]],layoffs_location_with_coordinat!A:E,5,FALSE)</f>
        <v>North America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D161" s="3" t="str">
        <f>VLOOKUP(Table13[[#This Row],[Location_HQ]],layoffs_location_with_coordinat!A:B,2,FALSE)</f>
        <v>none</v>
      </c>
      <c r="E161" s="3" t="str">
        <f>VLOOKUP(Table13[[#This Row],[Location_HQ]],layoffs_location_with_coordinat!A:C,3,FALSE)</f>
        <v>none</v>
      </c>
      <c r="F161" s="3" t="str">
        <f>VLOOKUP(Table13[[#This Row],[Location_HQ]],layoffs_location_with_coordinat!A:D,4,FALSE)</f>
        <v>India</v>
      </c>
      <c r="G161" s="3" t="str">
        <f>VLOOKUP(Table13[[#This Row],[Location_HQ]],layoffs_location_with_coordinat!A:E,5,FALSE)</f>
        <v>Asia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D162" s="3" t="str">
        <f>VLOOKUP(Table13[[#This Row],[Location_HQ]],layoffs_location_with_coordinat!A:B,2,FALSE)</f>
        <v>none</v>
      </c>
      <c r="E162" s="3" t="str">
        <f>VLOOKUP(Table13[[#This Row],[Location_HQ]],layoffs_location_with_coordinat!A:C,3,FALSE)</f>
        <v>none</v>
      </c>
      <c r="F162" s="3" t="str">
        <f>VLOOKUP(Table13[[#This Row],[Location_HQ]],layoffs_location_with_coordinat!A:D,4,FALSE)</f>
        <v>Singapore</v>
      </c>
      <c r="G162" s="3" t="str">
        <f>VLOOKUP(Table13[[#This Row],[Location_HQ]],layoffs_location_with_coordinat!A:E,5,FALSE)</f>
        <v>Asia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D163" s="3" t="str">
        <f>VLOOKUP(Table13[[#This Row],[Location_HQ]],layoffs_location_with_coordinat!A:B,2,FALSE)</f>
        <v>none</v>
      </c>
      <c r="E163" s="3" t="str">
        <f>VLOOKUP(Table13[[#This Row],[Location_HQ]],layoffs_location_with_coordinat!A:C,3,FALSE)</f>
        <v>none</v>
      </c>
      <c r="F163" s="3" t="str">
        <f>VLOOKUP(Table13[[#This Row],[Location_HQ]],layoffs_location_with_coordinat!A:D,4,FALSE)</f>
        <v>Brazil</v>
      </c>
      <c r="G163" s="3" t="str">
        <f>VLOOKUP(Table13[[#This Row],[Location_HQ]],layoffs_location_with_coordinat!A:E,5,FALSE)</f>
        <v>South America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D164" s="3" t="str">
        <f>VLOOKUP(Table13[[#This Row],[Location_HQ]],layoffs_location_with_coordinat!A:B,2,FALSE)</f>
        <v>none</v>
      </c>
      <c r="E164" s="3" t="str">
        <f>VLOOKUP(Table13[[#This Row],[Location_HQ]],layoffs_location_with_coordinat!A:C,3,FALSE)</f>
        <v>New York</v>
      </c>
      <c r="F164" s="3" t="str">
        <f>VLOOKUP(Table13[[#This Row],[Location_HQ]],layoffs_location_with_coordinat!A:D,4,FALSE)</f>
        <v>USA</v>
      </c>
      <c r="G164" s="3" t="str">
        <f>VLOOKUP(Table13[[#This Row],[Location_HQ]],layoffs_location_with_coordinat!A:E,5,FALSE)</f>
        <v>North America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D165" s="3" t="str">
        <f>VLOOKUP(Table13[[#This Row],[Location_HQ]],layoffs_location_with_coordinat!A:B,2,FALSE)</f>
        <v>none</v>
      </c>
      <c r="E165" s="3" t="str">
        <f>VLOOKUP(Table13[[#This Row],[Location_HQ]],layoffs_location_with_coordinat!A:C,3,FALSE)</f>
        <v>none</v>
      </c>
      <c r="F165" s="3" t="str">
        <f>VLOOKUP(Table13[[#This Row],[Location_HQ]],layoffs_location_with_coordinat!A:D,4,FALSE)</f>
        <v>Brazil</v>
      </c>
      <c r="G165" s="3" t="str">
        <f>VLOOKUP(Table13[[#This Row],[Location_HQ]],layoffs_location_with_coordinat!A:E,5,FALSE)</f>
        <v>South America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3" t="str">
        <f>VLOOKUP(Table13[[#This Row],[Location_HQ]],layoffs_location_with_coordinat!A:B,2,FALSE)</f>
        <v>San Francisco Bay Area</v>
      </c>
      <c r="E166" s="3" t="str">
        <f>VLOOKUP(Table13[[#This Row],[Location_HQ]],layoffs_location_with_coordinat!A:C,3,FALSE)</f>
        <v>California</v>
      </c>
      <c r="F166" s="3" t="str">
        <f>VLOOKUP(Table13[[#This Row],[Location_HQ]],layoffs_location_with_coordinat!A:D,4,FALSE)</f>
        <v>USA</v>
      </c>
      <c r="G166" s="3" t="str">
        <f>VLOOKUP(Table13[[#This Row],[Location_HQ]],layoffs_location_with_coordinat!A:E,5,FALSE)</f>
        <v>North America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D167" s="3" t="str">
        <f>VLOOKUP(Table13[[#This Row],[Location_HQ]],layoffs_location_with_coordinat!A:B,2,FALSE)</f>
        <v>none</v>
      </c>
      <c r="E167" s="3" t="str">
        <f>VLOOKUP(Table13[[#This Row],[Location_HQ]],layoffs_location_with_coordinat!A:C,3,FALSE)</f>
        <v>none</v>
      </c>
      <c r="F167" s="3" t="str">
        <f>VLOOKUP(Table13[[#This Row],[Location_HQ]],layoffs_location_with_coordinat!A:D,4,FALSE)</f>
        <v>Brazil</v>
      </c>
      <c r="G167" s="3" t="str">
        <f>VLOOKUP(Table13[[#This Row],[Location_HQ]],layoffs_location_with_coordinat!A:E,5,FALSE)</f>
        <v>South America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D168" s="3" t="str">
        <f>VLOOKUP(Table13[[#This Row],[Location_HQ]],layoffs_location_with_coordinat!A:B,2,FALSE)</f>
        <v>none</v>
      </c>
      <c r="E168" s="3" t="str">
        <f>VLOOKUP(Table13[[#This Row],[Location_HQ]],layoffs_location_with_coordinat!A:C,3,FALSE)</f>
        <v>California</v>
      </c>
      <c r="F168" s="3" t="str">
        <f>VLOOKUP(Table13[[#This Row],[Location_HQ]],layoffs_location_with_coordinat!A:D,4,FALSE)</f>
        <v>USA</v>
      </c>
      <c r="G168" s="3" t="str">
        <f>VLOOKUP(Table13[[#This Row],[Location_HQ]],layoffs_location_with_coordinat!A:E,5,FALSE)</f>
        <v>North America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D169" s="3" t="str">
        <f>VLOOKUP(Table13[[#This Row],[Location_HQ]],layoffs_location_with_coordinat!A:B,2,FALSE)</f>
        <v>none</v>
      </c>
      <c r="E169" s="3" t="str">
        <f>VLOOKUP(Table13[[#This Row],[Location_HQ]],layoffs_location_with_coordinat!A:C,3,FALSE)</f>
        <v>Massachusetts</v>
      </c>
      <c r="F169" s="3" t="str">
        <f>VLOOKUP(Table13[[#This Row],[Location_HQ]],layoffs_location_with_coordinat!A:D,4,FALSE)</f>
        <v>USA</v>
      </c>
      <c r="G169" s="3" t="str">
        <f>VLOOKUP(Table13[[#This Row],[Location_HQ]],layoffs_location_with_coordinat!A:E,5,FALSE)</f>
        <v>North America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D170" s="3" t="str">
        <f>VLOOKUP(Table13[[#This Row],[Location_HQ]],layoffs_location_with_coordinat!A:B,2,FALSE)</f>
        <v>none</v>
      </c>
      <c r="E170" s="3" t="str">
        <f>VLOOKUP(Table13[[#This Row],[Location_HQ]],layoffs_location_with_coordinat!A:C,3,FALSE)</f>
        <v>none</v>
      </c>
      <c r="F170" s="3" t="str">
        <f>VLOOKUP(Table13[[#This Row],[Location_HQ]],layoffs_location_with_coordinat!A:D,4,FALSE)</f>
        <v>Singapore</v>
      </c>
      <c r="G170" s="3" t="str">
        <f>VLOOKUP(Table13[[#This Row],[Location_HQ]],layoffs_location_with_coordinat!A:E,5,FALSE)</f>
        <v>Asia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D171" s="3" t="str">
        <f>VLOOKUP(Table13[[#This Row],[Location_HQ]],layoffs_location_with_coordinat!A:B,2,FALSE)</f>
        <v>none</v>
      </c>
      <c r="E171" s="3" t="str">
        <f>VLOOKUP(Table13[[#This Row],[Location_HQ]],layoffs_location_with_coordinat!A:C,3,FALSE)</f>
        <v>New York</v>
      </c>
      <c r="F171" s="3" t="str">
        <f>VLOOKUP(Table13[[#This Row],[Location_HQ]],layoffs_location_with_coordinat!A:D,4,FALSE)</f>
        <v>USA</v>
      </c>
      <c r="G171" s="3" t="str">
        <f>VLOOKUP(Table13[[#This Row],[Location_HQ]],layoffs_location_with_coordinat!A:E,5,FALSE)</f>
        <v>North America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x14ac:dyDescent="0.2">
      <c r="A172" s="3">
        <v>171</v>
      </c>
      <c r="B172" s="3" t="s">
        <v>1193</v>
      </c>
      <c r="C172" s="52" t="s">
        <v>1374</v>
      </c>
      <c r="D172" s="3" t="str">
        <f>VLOOKUP(Table13[[#This Row],[Location_HQ]],layoffs_location_with_coordinat!A:B,2,FALSE)</f>
        <v>San Francisco Bay Area</v>
      </c>
      <c r="E172" s="3" t="str">
        <f>VLOOKUP(Table13[[#This Row],[Location_HQ]],layoffs_location_with_coordinat!A:C,3,FALSE)</f>
        <v>California</v>
      </c>
      <c r="F172" s="3" t="str">
        <f>VLOOKUP(Table13[[#This Row],[Location_HQ]],layoffs_location_with_coordinat!A:D,4,FALSE)</f>
        <v>USA</v>
      </c>
      <c r="G172" s="3" t="str">
        <f>VLOOKUP(Table13[[#This Row],[Location_HQ]],layoffs_location_with_coordinat!A:E,5,FALSE)</f>
        <v>North America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D173" s="3" t="str">
        <f>VLOOKUP(Table13[[#This Row],[Location_HQ]],layoffs_location_with_coordinat!A:B,2,FALSE)</f>
        <v>none</v>
      </c>
      <c r="E173" s="3" t="str">
        <f>VLOOKUP(Table13[[#This Row],[Location_HQ]],layoffs_location_with_coordinat!A:C,3,FALSE)</f>
        <v>California</v>
      </c>
      <c r="F173" s="3" t="str">
        <f>VLOOKUP(Table13[[#This Row],[Location_HQ]],layoffs_location_with_coordinat!A:D,4,FALSE)</f>
        <v>USA</v>
      </c>
      <c r="G173" s="3" t="str">
        <f>VLOOKUP(Table13[[#This Row],[Location_HQ]],layoffs_location_with_coordinat!A:E,5,FALSE)</f>
        <v>North America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D174" s="3" t="str">
        <f>VLOOKUP(Table13[[#This Row],[Location_HQ]],layoffs_location_with_coordinat!A:B,2,FALSE)</f>
        <v>none</v>
      </c>
      <c r="E174" s="3" t="str">
        <f>VLOOKUP(Table13[[#This Row],[Location_HQ]],layoffs_location_with_coordinat!A:C,3,FALSE)</f>
        <v>none</v>
      </c>
      <c r="F174" s="3" t="str">
        <f>VLOOKUP(Table13[[#This Row],[Location_HQ]],layoffs_location_with_coordinat!A:D,4,FALSE)</f>
        <v>Hong Kong</v>
      </c>
      <c r="G174" s="3" t="str">
        <f>VLOOKUP(Table13[[#This Row],[Location_HQ]],layoffs_location_with_coordinat!A:E,5,FALSE)</f>
        <v>Asia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3" t="str">
        <f>VLOOKUP(Table13[[#This Row],[Location_HQ]],layoffs_location_with_coordinat!A:B,2,FALSE)</f>
        <v>San Francisco Bay Area</v>
      </c>
      <c r="E175" s="3" t="str">
        <f>VLOOKUP(Table13[[#This Row],[Location_HQ]],layoffs_location_with_coordinat!A:C,3,FALSE)</f>
        <v>California</v>
      </c>
      <c r="F175" s="3" t="str">
        <f>VLOOKUP(Table13[[#This Row],[Location_HQ]],layoffs_location_with_coordinat!A:D,4,FALSE)</f>
        <v>USA</v>
      </c>
      <c r="G175" s="3" t="str">
        <f>VLOOKUP(Table13[[#This Row],[Location_HQ]],layoffs_location_with_coordinat!A:E,5,FALSE)</f>
        <v>North America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D176" s="3" t="str">
        <f>VLOOKUP(Table13[[#This Row],[Location_HQ]],layoffs_location_with_coordinat!A:B,2,FALSE)</f>
        <v>none</v>
      </c>
      <c r="E176" s="3" t="str">
        <f>VLOOKUP(Table13[[#This Row],[Location_HQ]],layoffs_location_with_coordinat!A:C,3,FALSE)</f>
        <v>none</v>
      </c>
      <c r="F176" s="3" t="str">
        <f>VLOOKUP(Table13[[#This Row],[Location_HQ]],layoffs_location_with_coordinat!A:D,4,FALSE)</f>
        <v>Mexico</v>
      </c>
      <c r="G176" s="3" t="str">
        <f>VLOOKUP(Table13[[#This Row],[Location_HQ]],layoffs_location_with_coordinat!A:E,5,FALSE)</f>
        <v>North America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D177" s="3" t="str">
        <f>VLOOKUP(Table13[[#This Row],[Location_HQ]],layoffs_location_with_coordinat!A:B,2,FALSE)</f>
        <v>none</v>
      </c>
      <c r="E177" s="3" t="str">
        <f>VLOOKUP(Table13[[#This Row],[Location_HQ]],layoffs_location_with_coordinat!A:C,3,FALSE)</f>
        <v>none</v>
      </c>
      <c r="F177" s="3" t="str">
        <f>VLOOKUP(Table13[[#This Row],[Location_HQ]],layoffs_location_with_coordinat!A:D,4,FALSE)</f>
        <v>Brazil</v>
      </c>
      <c r="G177" s="3" t="str">
        <f>VLOOKUP(Table13[[#This Row],[Location_HQ]],layoffs_location_with_coordinat!A:E,5,FALSE)</f>
        <v>South America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D178" s="3" t="str">
        <f>VLOOKUP(Table13[[#This Row],[Location_HQ]],layoffs_location_with_coordinat!A:B,2,FALSE)</f>
        <v>none</v>
      </c>
      <c r="E178" s="3" t="str">
        <f>VLOOKUP(Table13[[#This Row],[Location_HQ]],layoffs_location_with_coordinat!A:C,3,FALSE)</f>
        <v>none</v>
      </c>
      <c r="F178" s="3" t="str">
        <f>VLOOKUP(Table13[[#This Row],[Location_HQ]],layoffs_location_with_coordinat!A:D,4,FALSE)</f>
        <v>Israel</v>
      </c>
      <c r="G178" s="3" t="str">
        <f>VLOOKUP(Table13[[#This Row],[Location_HQ]],layoffs_location_with_coordinat!A:E,5,FALSE)</f>
        <v>Asia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D179" s="3" t="str">
        <f>VLOOKUP(Table13[[#This Row],[Location_HQ]],layoffs_location_with_coordinat!A:B,2,FALSE)</f>
        <v>none</v>
      </c>
      <c r="E179" s="3" t="str">
        <f>VLOOKUP(Table13[[#This Row],[Location_HQ]],layoffs_location_with_coordinat!A:C,3,FALSE)</f>
        <v>New York</v>
      </c>
      <c r="F179" s="3" t="str">
        <f>VLOOKUP(Table13[[#This Row],[Location_HQ]],layoffs_location_with_coordinat!A:D,4,FALSE)</f>
        <v>USA</v>
      </c>
      <c r="G179" s="3" t="str">
        <f>VLOOKUP(Table13[[#This Row],[Location_HQ]],layoffs_location_with_coordinat!A:E,5,FALSE)</f>
        <v>North America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D180" s="3" t="str">
        <f>VLOOKUP(Table13[[#This Row],[Location_HQ]],layoffs_location_with_coordinat!A:B,2,FALSE)</f>
        <v>none</v>
      </c>
      <c r="E180" s="3" t="str">
        <f>VLOOKUP(Table13[[#This Row],[Location_HQ]],layoffs_location_with_coordinat!A:C,3,FALSE)</f>
        <v>none</v>
      </c>
      <c r="F180" s="3" t="str">
        <f>VLOOKUP(Table13[[#This Row],[Location_HQ]],layoffs_location_with_coordinat!A:D,4,FALSE)</f>
        <v>Canada</v>
      </c>
      <c r="G180" s="3" t="str">
        <f>VLOOKUP(Table13[[#This Row],[Location_HQ]],layoffs_location_with_coordinat!A:E,5,FALSE)</f>
        <v>North America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x14ac:dyDescent="0.2">
      <c r="A181" s="3">
        <v>180</v>
      </c>
      <c r="B181" s="3" t="s">
        <v>618</v>
      </c>
      <c r="C181" s="3" t="s">
        <v>1477</v>
      </c>
      <c r="D181" s="3" t="str">
        <f>VLOOKUP(Table13[[#This Row],[Location_HQ]],layoffs_location_with_coordinat!A:B,2,FALSE)</f>
        <v>San Francisco Bay Area</v>
      </c>
      <c r="E181" s="3" t="str">
        <f>VLOOKUP(Table13[[#This Row],[Location_HQ]],layoffs_location_with_coordinat!A:C,3,FALSE)</f>
        <v>California</v>
      </c>
      <c r="F181" s="3" t="str">
        <f>VLOOKUP(Table13[[#This Row],[Location_HQ]],layoffs_location_with_coordinat!A:D,4,FALSE)</f>
        <v>USA</v>
      </c>
      <c r="G181" s="3" t="str">
        <f>VLOOKUP(Table13[[#This Row],[Location_HQ]],layoffs_location_with_coordinat!A:E,5,FALSE)</f>
        <v>North America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3" t="str">
        <f>VLOOKUP(Table13[[#This Row],[Location_HQ]],layoffs_location_with_coordinat!A:B,2,FALSE)</f>
        <v>San Francisco Bay Area</v>
      </c>
      <c r="E182" s="3" t="str">
        <f>VLOOKUP(Table13[[#This Row],[Location_HQ]],layoffs_location_with_coordinat!A:C,3,FALSE)</f>
        <v>California</v>
      </c>
      <c r="F182" s="3" t="str">
        <f>VLOOKUP(Table13[[#This Row],[Location_HQ]],layoffs_location_with_coordinat!A:D,4,FALSE)</f>
        <v>USA</v>
      </c>
      <c r="G182" s="3" t="str">
        <f>VLOOKUP(Table13[[#This Row],[Location_HQ]],layoffs_location_with_coordinat!A:E,5,FALSE)</f>
        <v>North America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3" t="str">
        <f>VLOOKUP(Table13[[#This Row],[Location_HQ]],layoffs_location_with_coordinat!A:B,2,FALSE)</f>
        <v>San Francisco Bay Area</v>
      </c>
      <c r="E183" s="3" t="str">
        <f>VLOOKUP(Table13[[#This Row],[Location_HQ]],layoffs_location_with_coordinat!A:C,3,FALSE)</f>
        <v>California</v>
      </c>
      <c r="F183" s="3" t="str">
        <f>VLOOKUP(Table13[[#This Row],[Location_HQ]],layoffs_location_with_coordinat!A:D,4,FALSE)</f>
        <v>USA</v>
      </c>
      <c r="G183" s="3" t="str">
        <f>VLOOKUP(Table13[[#This Row],[Location_HQ]],layoffs_location_with_coordinat!A:E,5,FALSE)</f>
        <v>North America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D184" s="3" t="str">
        <f>VLOOKUP(Table13[[#This Row],[Location_HQ]],layoffs_location_with_coordinat!A:B,2,FALSE)</f>
        <v>none</v>
      </c>
      <c r="E184" s="3" t="str">
        <f>VLOOKUP(Table13[[#This Row],[Location_HQ]],layoffs_location_with_coordinat!A:C,3,FALSE)</f>
        <v>Washington</v>
      </c>
      <c r="F184" s="3" t="str">
        <f>VLOOKUP(Table13[[#This Row],[Location_HQ]],layoffs_location_with_coordinat!A:D,4,FALSE)</f>
        <v>USA</v>
      </c>
      <c r="G184" s="3" t="str">
        <f>VLOOKUP(Table13[[#This Row],[Location_HQ]],layoffs_location_with_coordinat!A:E,5,FALSE)</f>
        <v>North America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D185" s="3" t="str">
        <f>VLOOKUP(Table13[[#This Row],[Location_HQ]],layoffs_location_with_coordinat!A:B,2,FALSE)</f>
        <v>none</v>
      </c>
      <c r="E185" s="3" t="str">
        <f>VLOOKUP(Table13[[#This Row],[Location_HQ]],layoffs_location_with_coordinat!A:C,3,FALSE)</f>
        <v>none</v>
      </c>
      <c r="F185" s="3" t="str">
        <f>VLOOKUP(Table13[[#This Row],[Location_HQ]],layoffs_location_with_coordinat!A:D,4,FALSE)</f>
        <v>India</v>
      </c>
      <c r="G185" s="3" t="str">
        <f>VLOOKUP(Table13[[#This Row],[Location_HQ]],layoffs_location_with_coordinat!A:E,5,FALSE)</f>
        <v>Asia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x14ac:dyDescent="0.2">
      <c r="A186" s="3">
        <v>185</v>
      </c>
      <c r="B186" s="3" t="s">
        <v>1183</v>
      </c>
      <c r="C186" s="3" t="s">
        <v>1374</v>
      </c>
      <c r="D186" s="3" t="str">
        <f>VLOOKUP(Table13[[#This Row],[Location_HQ]],layoffs_location_with_coordinat!A:B,2,FALSE)</f>
        <v>San Francisco Bay Area</v>
      </c>
      <c r="E186" s="3" t="str">
        <f>VLOOKUP(Table13[[#This Row],[Location_HQ]],layoffs_location_with_coordinat!A:C,3,FALSE)</f>
        <v>California</v>
      </c>
      <c r="F186" s="3" t="str">
        <f>VLOOKUP(Table13[[#This Row],[Location_HQ]],layoffs_location_with_coordinat!A:D,4,FALSE)</f>
        <v>USA</v>
      </c>
      <c r="G186" s="3" t="str">
        <f>VLOOKUP(Table13[[#This Row],[Location_HQ]],layoffs_location_with_coordinat!A:E,5,FALSE)</f>
        <v>North America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D187" s="3" t="str">
        <f>VLOOKUP(Table13[[#This Row],[Location_HQ]],layoffs_location_with_coordinat!A:B,2,FALSE)</f>
        <v>none</v>
      </c>
      <c r="E187" s="3" t="str">
        <f>VLOOKUP(Table13[[#This Row],[Location_HQ]],layoffs_location_with_coordinat!A:C,3,FALSE)</f>
        <v>Florida</v>
      </c>
      <c r="F187" s="3" t="str">
        <f>VLOOKUP(Table13[[#This Row],[Location_HQ]],layoffs_location_with_coordinat!A:D,4,FALSE)</f>
        <v>USA</v>
      </c>
      <c r="G187" s="3" t="str">
        <f>VLOOKUP(Table13[[#This Row],[Location_HQ]],layoffs_location_with_coordinat!A:E,5,FALSE)</f>
        <v>North America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D188" s="3" t="str">
        <f>VLOOKUP(Table13[[#This Row],[Location_HQ]],layoffs_location_with_coordinat!A:B,2,FALSE)</f>
        <v>none</v>
      </c>
      <c r="E188" s="3" t="str">
        <f>VLOOKUP(Table13[[#This Row],[Location_HQ]],layoffs_location_with_coordinat!A:C,3,FALSE)</f>
        <v>Minnesota</v>
      </c>
      <c r="F188" s="3" t="str">
        <f>VLOOKUP(Table13[[#This Row],[Location_HQ]],layoffs_location_with_coordinat!A:D,4,FALSE)</f>
        <v>USA</v>
      </c>
      <c r="G188" s="3" t="str">
        <f>VLOOKUP(Table13[[#This Row],[Location_HQ]],layoffs_location_with_coordinat!A:E,5,FALSE)</f>
        <v>North America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D189" s="3" t="str">
        <f>VLOOKUP(Table13[[#This Row],[Location_HQ]],layoffs_location_with_coordinat!A:B,2,FALSE)</f>
        <v>none</v>
      </c>
      <c r="E189" s="3" t="str">
        <f>VLOOKUP(Table13[[#This Row],[Location_HQ]],layoffs_location_with_coordinat!A:C,3,FALSE)</f>
        <v>New York</v>
      </c>
      <c r="F189" s="3" t="str">
        <f>VLOOKUP(Table13[[#This Row],[Location_HQ]],layoffs_location_with_coordinat!A:D,4,FALSE)</f>
        <v>USA</v>
      </c>
      <c r="G189" s="3" t="str">
        <f>VLOOKUP(Table13[[#This Row],[Location_HQ]],layoffs_location_with_coordinat!A:E,5,FALSE)</f>
        <v>North America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D190" s="3" t="str">
        <f>VLOOKUP(Table13[[#This Row],[Location_HQ]],layoffs_location_with_coordinat!A:B,2,FALSE)</f>
        <v>none</v>
      </c>
      <c r="E190" s="3" t="str">
        <f>VLOOKUP(Table13[[#This Row],[Location_HQ]],layoffs_location_with_coordinat!A:C,3,FALSE)</f>
        <v>New York</v>
      </c>
      <c r="F190" s="3" t="str">
        <f>VLOOKUP(Table13[[#This Row],[Location_HQ]],layoffs_location_with_coordinat!A:D,4,FALSE)</f>
        <v>USA</v>
      </c>
      <c r="G190" s="3" t="str">
        <f>VLOOKUP(Table13[[#This Row],[Location_HQ]],layoffs_location_with_coordinat!A:E,5,FALSE)</f>
        <v>North America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D191" s="3" t="str">
        <f>VLOOKUP(Table13[[#This Row],[Location_HQ]],layoffs_location_with_coordinat!A:B,2,FALSE)</f>
        <v>none</v>
      </c>
      <c r="E191" s="3" t="str">
        <f>VLOOKUP(Table13[[#This Row],[Location_HQ]],layoffs_location_with_coordinat!A:C,3,FALSE)</f>
        <v>Michigan</v>
      </c>
      <c r="F191" s="3" t="str">
        <f>VLOOKUP(Table13[[#This Row],[Location_HQ]],layoffs_location_with_coordinat!A:D,4,FALSE)</f>
        <v>USA</v>
      </c>
      <c r="G191" s="3" t="str">
        <f>VLOOKUP(Table13[[#This Row],[Location_HQ]],layoffs_location_with_coordinat!A:E,5,FALSE)</f>
        <v>North America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x14ac:dyDescent="0.2">
      <c r="A192" s="3">
        <v>191</v>
      </c>
      <c r="B192" s="3" t="s">
        <v>1179</v>
      </c>
      <c r="C192" s="3" t="s">
        <v>1374</v>
      </c>
      <c r="D192" s="3" t="str">
        <f>VLOOKUP(Table13[[#This Row],[Location_HQ]],layoffs_location_with_coordinat!A:B,2,FALSE)</f>
        <v>San Francisco Bay Area</v>
      </c>
      <c r="E192" s="3" t="str">
        <f>VLOOKUP(Table13[[#This Row],[Location_HQ]],layoffs_location_with_coordinat!A:C,3,FALSE)</f>
        <v>California</v>
      </c>
      <c r="F192" s="3" t="str">
        <f>VLOOKUP(Table13[[#This Row],[Location_HQ]],layoffs_location_with_coordinat!A:D,4,FALSE)</f>
        <v>USA</v>
      </c>
      <c r="G192" s="3" t="str">
        <f>VLOOKUP(Table13[[#This Row],[Location_HQ]],layoffs_location_with_coordinat!A:E,5,FALSE)</f>
        <v>North America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D193" s="3" t="str">
        <f>VLOOKUP(Table13[[#This Row],[Location_HQ]],layoffs_location_with_coordinat!A:B,2,FALSE)</f>
        <v>none</v>
      </c>
      <c r="E193" s="3" t="str">
        <f>VLOOKUP(Table13[[#This Row],[Location_HQ]],layoffs_location_with_coordinat!A:C,3,FALSE)</f>
        <v>none</v>
      </c>
      <c r="F193" s="3" t="str">
        <f>VLOOKUP(Table13[[#This Row],[Location_HQ]],layoffs_location_with_coordinat!A:D,4,FALSE)</f>
        <v>Canada</v>
      </c>
      <c r="G193" s="3" t="str">
        <f>VLOOKUP(Table13[[#This Row],[Location_HQ]],layoffs_location_with_coordinat!A:E,5,FALSE)</f>
        <v>North America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D194" s="3" t="str">
        <f>VLOOKUP(Table13[[#This Row],[Location_HQ]],layoffs_location_with_coordinat!A:B,2,FALSE)</f>
        <v>none</v>
      </c>
      <c r="E194" s="3" t="str">
        <f>VLOOKUP(Table13[[#This Row],[Location_HQ]],layoffs_location_with_coordinat!A:C,3,FALSE)</f>
        <v>California</v>
      </c>
      <c r="F194" s="3" t="str">
        <f>VLOOKUP(Table13[[#This Row],[Location_HQ]],layoffs_location_with_coordinat!A:D,4,FALSE)</f>
        <v>USA</v>
      </c>
      <c r="G194" s="3" t="str">
        <f>VLOOKUP(Table13[[#This Row],[Location_HQ]],layoffs_location_with_coordinat!A:E,5,FALSE)</f>
        <v>North America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D195" s="3" t="str">
        <f>VLOOKUP(Table13[[#This Row],[Location_HQ]],layoffs_location_with_coordinat!A:B,2,FALSE)</f>
        <v>none</v>
      </c>
      <c r="E195" s="3" t="str">
        <f>VLOOKUP(Table13[[#This Row],[Location_HQ]],layoffs_location_with_coordinat!A:C,3,FALSE)</f>
        <v>Berlin</v>
      </c>
      <c r="F195" s="3" t="str">
        <f>VLOOKUP(Table13[[#This Row],[Location_HQ]],layoffs_location_with_coordinat!A:D,4,FALSE)</f>
        <v>Germany</v>
      </c>
      <c r="G195" s="3" t="str">
        <f>VLOOKUP(Table13[[#This Row],[Location_HQ]],layoffs_location_with_coordinat!A:E,5,FALSE)</f>
        <v>Europe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D196" s="3" t="str">
        <f>VLOOKUP(Table13[[#This Row],[Location_HQ]],layoffs_location_with_coordinat!A:B,2,FALSE)</f>
        <v>none</v>
      </c>
      <c r="E196" s="3" t="str">
        <f>VLOOKUP(Table13[[#This Row],[Location_HQ]],layoffs_location_with_coordinat!A:C,3,FALSE)</f>
        <v>Illinois</v>
      </c>
      <c r="F196" s="3" t="str">
        <f>VLOOKUP(Table13[[#This Row],[Location_HQ]],layoffs_location_with_coordinat!A:D,4,FALSE)</f>
        <v>USA</v>
      </c>
      <c r="G196" s="3" t="str">
        <f>VLOOKUP(Table13[[#This Row],[Location_HQ]],layoffs_location_with_coordinat!A:E,5,FALSE)</f>
        <v>North America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D197" s="3" t="str">
        <f>VLOOKUP(Table13[[#This Row],[Location_HQ]],layoffs_location_with_coordinat!A:B,2,FALSE)</f>
        <v>none</v>
      </c>
      <c r="E197" s="3" t="str">
        <f>VLOOKUP(Table13[[#This Row],[Location_HQ]],layoffs_location_with_coordinat!A:C,3,FALSE)</f>
        <v>Washington</v>
      </c>
      <c r="F197" s="3" t="str">
        <f>VLOOKUP(Table13[[#This Row],[Location_HQ]],layoffs_location_with_coordinat!A:D,4,FALSE)</f>
        <v>USA</v>
      </c>
      <c r="G197" s="3" t="str">
        <f>VLOOKUP(Table13[[#This Row],[Location_HQ]],layoffs_location_with_coordinat!A:E,5,FALSE)</f>
        <v>North America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D198" s="3" t="str">
        <f>VLOOKUP(Table13[[#This Row],[Location_HQ]],layoffs_location_with_coordinat!A:B,2,FALSE)</f>
        <v>none</v>
      </c>
      <c r="E198" s="3" t="str">
        <f>VLOOKUP(Table13[[#This Row],[Location_HQ]],layoffs_location_with_coordinat!A:C,3,FALSE)</f>
        <v>none</v>
      </c>
      <c r="F198" s="3" t="str">
        <f>VLOOKUP(Table13[[#This Row],[Location_HQ]],layoffs_location_with_coordinat!A:D,4,FALSE)</f>
        <v>Brazil</v>
      </c>
      <c r="G198" s="3" t="str">
        <f>VLOOKUP(Table13[[#This Row],[Location_HQ]],layoffs_location_with_coordinat!A:E,5,FALSE)</f>
        <v>South America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D199" s="3" t="str">
        <f>VLOOKUP(Table13[[#This Row],[Location_HQ]],layoffs_location_with_coordinat!A:B,2,FALSE)</f>
        <v>none</v>
      </c>
      <c r="E199" s="3" t="str">
        <f>VLOOKUP(Table13[[#This Row],[Location_HQ]],layoffs_location_with_coordinat!A:C,3,FALSE)</f>
        <v>Illinois</v>
      </c>
      <c r="F199" s="3" t="str">
        <f>VLOOKUP(Table13[[#This Row],[Location_HQ]],layoffs_location_with_coordinat!A:D,4,FALSE)</f>
        <v>USA</v>
      </c>
      <c r="G199" s="3" t="str">
        <f>VLOOKUP(Table13[[#This Row],[Location_HQ]],layoffs_location_with_coordinat!A:E,5,FALSE)</f>
        <v>North America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x14ac:dyDescent="0.2">
      <c r="A200" s="3">
        <v>199</v>
      </c>
      <c r="B200" s="3" t="s">
        <v>1176</v>
      </c>
      <c r="C200" s="3" t="s">
        <v>1374</v>
      </c>
      <c r="D200" s="3" t="str">
        <f>VLOOKUP(Table13[[#This Row],[Location_HQ]],layoffs_location_with_coordinat!A:B,2,FALSE)</f>
        <v>San Francisco Bay Area</v>
      </c>
      <c r="E200" s="3" t="str">
        <f>VLOOKUP(Table13[[#This Row],[Location_HQ]],layoffs_location_with_coordinat!A:C,3,FALSE)</f>
        <v>California</v>
      </c>
      <c r="F200" s="3" t="str">
        <f>VLOOKUP(Table13[[#This Row],[Location_HQ]],layoffs_location_with_coordinat!A:D,4,FALSE)</f>
        <v>USA</v>
      </c>
      <c r="G200" s="3" t="str">
        <f>VLOOKUP(Table13[[#This Row],[Location_HQ]],layoffs_location_with_coordinat!A:E,5,FALSE)</f>
        <v>North America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D201" s="3" t="str">
        <f>VLOOKUP(Table13[[#This Row],[Location_HQ]],layoffs_location_with_coordinat!A:B,2,FALSE)</f>
        <v>none</v>
      </c>
      <c r="E201" s="3" t="str">
        <f>VLOOKUP(Table13[[#This Row],[Location_HQ]],layoffs_location_with_coordinat!A:C,3,FALSE)</f>
        <v>Montana</v>
      </c>
      <c r="F201" s="3" t="str">
        <f>VLOOKUP(Table13[[#This Row],[Location_HQ]],layoffs_location_with_coordinat!A:D,4,FALSE)</f>
        <v>USA</v>
      </c>
      <c r="G201" s="3" t="str">
        <f>VLOOKUP(Table13[[#This Row],[Location_HQ]],layoffs_location_with_coordinat!A:E,5,FALSE)</f>
        <v>North America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x14ac:dyDescent="0.2">
      <c r="A202" s="3">
        <v>201</v>
      </c>
      <c r="B202" s="3" t="s">
        <v>1168</v>
      </c>
      <c r="C202" s="3" t="s">
        <v>1714</v>
      </c>
      <c r="D202" s="3" t="str">
        <f>VLOOKUP(Table13[[#This Row],[Location_HQ]],layoffs_location_with_coordinat!A:B,2,FALSE)</f>
        <v>San Francisco Bay Area</v>
      </c>
      <c r="E202" s="3" t="str">
        <f>VLOOKUP(Table13[[#This Row],[Location_HQ]],layoffs_location_with_coordinat!A:C,3,FALSE)</f>
        <v>California</v>
      </c>
      <c r="F202" s="3" t="str">
        <f>VLOOKUP(Table13[[#This Row],[Location_HQ]],layoffs_location_with_coordinat!A:D,4,FALSE)</f>
        <v>USA</v>
      </c>
      <c r="G202" s="3" t="str">
        <f>VLOOKUP(Table13[[#This Row],[Location_HQ]],layoffs_location_with_coordinat!A:E,5,FALSE)</f>
        <v>North America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D203" s="3" t="str">
        <f>VLOOKUP(Table13[[#This Row],[Location_HQ]],layoffs_location_with_coordinat!A:B,2,FALSE)</f>
        <v>none</v>
      </c>
      <c r="E203" s="3" t="str">
        <f>VLOOKUP(Table13[[#This Row],[Location_HQ]],layoffs_location_with_coordinat!A:C,3,FALSE)</f>
        <v>Washington</v>
      </c>
      <c r="F203" s="3" t="str">
        <f>VLOOKUP(Table13[[#This Row],[Location_HQ]],layoffs_location_with_coordinat!A:D,4,FALSE)</f>
        <v>USA</v>
      </c>
      <c r="G203" s="3" t="str">
        <f>VLOOKUP(Table13[[#This Row],[Location_HQ]],layoffs_location_with_coordinat!A:E,5,FALSE)</f>
        <v>North America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x14ac:dyDescent="0.2">
      <c r="A204" s="3">
        <v>203</v>
      </c>
      <c r="B204" s="3" t="s">
        <v>1164</v>
      </c>
      <c r="C204" s="3" t="s">
        <v>1374</v>
      </c>
      <c r="D204" s="3" t="str">
        <f>VLOOKUP(Table13[[#This Row],[Location_HQ]],layoffs_location_with_coordinat!A:B,2,FALSE)</f>
        <v>San Francisco Bay Area</v>
      </c>
      <c r="E204" s="3" t="str">
        <f>VLOOKUP(Table13[[#This Row],[Location_HQ]],layoffs_location_with_coordinat!A:C,3,FALSE)</f>
        <v>California</v>
      </c>
      <c r="F204" s="3" t="str">
        <f>VLOOKUP(Table13[[#This Row],[Location_HQ]],layoffs_location_with_coordinat!A:D,4,FALSE)</f>
        <v>USA</v>
      </c>
      <c r="G204" s="3" t="str">
        <f>VLOOKUP(Table13[[#This Row],[Location_HQ]],layoffs_location_with_coordinat!A:E,5,FALSE)</f>
        <v>North America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D205" s="3" t="str">
        <f>VLOOKUP(Table13[[#This Row],[Location_HQ]],layoffs_location_with_coordinat!A:B,2,FALSE)</f>
        <v>none</v>
      </c>
      <c r="E205" s="3" t="str">
        <f>VLOOKUP(Table13[[#This Row],[Location_HQ]],layoffs_location_with_coordinat!A:C,3,FALSE)</f>
        <v>none</v>
      </c>
      <c r="F205" s="3" t="str">
        <f>VLOOKUP(Table13[[#This Row],[Location_HQ]],layoffs_location_with_coordinat!A:D,4,FALSE)</f>
        <v>UK</v>
      </c>
      <c r="G205" s="3" t="str">
        <f>VLOOKUP(Table13[[#This Row],[Location_HQ]],layoffs_location_with_coordinat!A:E,5,FALSE)</f>
        <v>Europe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D206" s="3" t="str">
        <f>VLOOKUP(Table13[[#This Row],[Location_HQ]],layoffs_location_with_coordinat!A:B,2,FALSE)</f>
        <v>none</v>
      </c>
      <c r="E206" s="3" t="str">
        <f>VLOOKUP(Table13[[#This Row],[Location_HQ]],layoffs_location_with_coordinat!A:C,3,FALSE)</f>
        <v>California</v>
      </c>
      <c r="F206" s="3" t="str">
        <f>VLOOKUP(Table13[[#This Row],[Location_HQ]],layoffs_location_with_coordinat!A:D,4,FALSE)</f>
        <v>USA</v>
      </c>
      <c r="G206" s="3" t="str">
        <f>VLOOKUP(Table13[[#This Row],[Location_HQ]],layoffs_location_with_coordinat!A:E,5,FALSE)</f>
        <v>North America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3" t="str">
        <f>VLOOKUP(Table13[[#This Row],[Location_HQ]],layoffs_location_with_coordinat!A:B,2,FALSE)</f>
        <v>San Francisco Bay Area</v>
      </c>
      <c r="E207" s="3" t="str">
        <f>VLOOKUP(Table13[[#This Row],[Location_HQ]],layoffs_location_with_coordinat!A:C,3,FALSE)</f>
        <v>California</v>
      </c>
      <c r="F207" s="3" t="str">
        <f>VLOOKUP(Table13[[#This Row],[Location_HQ]],layoffs_location_with_coordinat!A:D,4,FALSE)</f>
        <v>USA</v>
      </c>
      <c r="G207" s="3" t="str">
        <f>VLOOKUP(Table13[[#This Row],[Location_HQ]],layoffs_location_with_coordinat!A:E,5,FALSE)</f>
        <v>North America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D208" s="3" t="str">
        <f>VLOOKUP(Table13[[#This Row],[Location_HQ]],layoffs_location_with_coordinat!A:B,2,FALSE)</f>
        <v>none</v>
      </c>
      <c r="E208" s="3" t="str">
        <f>VLOOKUP(Table13[[#This Row],[Location_HQ]],layoffs_location_with_coordinat!A:C,3,FALSE)</f>
        <v>California</v>
      </c>
      <c r="F208" s="3" t="str">
        <f>VLOOKUP(Table13[[#This Row],[Location_HQ]],layoffs_location_with_coordinat!A:D,4,FALSE)</f>
        <v>USA</v>
      </c>
      <c r="G208" s="3" t="str">
        <f>VLOOKUP(Table13[[#This Row],[Location_HQ]],layoffs_location_with_coordinat!A:E,5,FALSE)</f>
        <v>North America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D209" s="3" t="str">
        <f>VLOOKUP(Table13[[#This Row],[Location_HQ]],layoffs_location_with_coordinat!A:B,2,FALSE)</f>
        <v>none</v>
      </c>
      <c r="E209" s="3" t="str">
        <f>VLOOKUP(Table13[[#This Row],[Location_HQ]],layoffs_location_with_coordinat!A:C,3,FALSE)</f>
        <v>Massachusetts</v>
      </c>
      <c r="F209" s="3" t="str">
        <f>VLOOKUP(Table13[[#This Row],[Location_HQ]],layoffs_location_with_coordinat!A:D,4,FALSE)</f>
        <v>USA</v>
      </c>
      <c r="G209" s="3" t="str">
        <f>VLOOKUP(Table13[[#This Row],[Location_HQ]],layoffs_location_with_coordinat!A:E,5,FALSE)</f>
        <v>North America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D210" s="3" t="str">
        <f>VLOOKUP(Table13[[#This Row],[Location_HQ]],layoffs_location_with_coordinat!A:B,2,FALSE)</f>
        <v>none</v>
      </c>
      <c r="E210" s="3" t="str">
        <f>VLOOKUP(Table13[[#This Row],[Location_HQ]],layoffs_location_with_coordinat!A:C,3,FALSE)</f>
        <v>Connecticut</v>
      </c>
      <c r="F210" s="3" t="str">
        <f>VLOOKUP(Table13[[#This Row],[Location_HQ]],layoffs_location_with_coordinat!A:D,4,FALSE)</f>
        <v>USA</v>
      </c>
      <c r="G210" s="3" t="str">
        <f>VLOOKUP(Table13[[#This Row],[Location_HQ]],layoffs_location_with_coordinat!A:E,5,FALSE)</f>
        <v>North America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3" t="str">
        <f>VLOOKUP(Table13[[#This Row],[Location_HQ]],layoffs_location_with_coordinat!A:B,2,FALSE)</f>
        <v>San Francisco Bay Area</v>
      </c>
      <c r="E211" s="3" t="str">
        <f>VLOOKUP(Table13[[#This Row],[Location_HQ]],layoffs_location_with_coordinat!A:C,3,FALSE)</f>
        <v>California</v>
      </c>
      <c r="F211" s="3" t="str">
        <f>VLOOKUP(Table13[[#This Row],[Location_HQ]],layoffs_location_with_coordinat!A:D,4,FALSE)</f>
        <v>USA</v>
      </c>
      <c r="G211" s="3" t="str">
        <f>VLOOKUP(Table13[[#This Row],[Location_HQ]],layoffs_location_with_coordinat!A:E,5,FALSE)</f>
        <v>North America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3" t="str">
        <f>VLOOKUP(Table13[[#This Row],[Location_HQ]],layoffs_location_with_coordinat!A:B,2,FALSE)</f>
        <v>San Francisco Bay Area</v>
      </c>
      <c r="E212" s="3" t="str">
        <f>VLOOKUP(Table13[[#This Row],[Location_HQ]],layoffs_location_with_coordinat!A:C,3,FALSE)</f>
        <v>California</v>
      </c>
      <c r="F212" s="3" t="str">
        <f>VLOOKUP(Table13[[#This Row],[Location_HQ]],layoffs_location_with_coordinat!A:D,4,FALSE)</f>
        <v>USA</v>
      </c>
      <c r="G212" s="3" t="str">
        <f>VLOOKUP(Table13[[#This Row],[Location_HQ]],layoffs_location_with_coordinat!A:E,5,FALSE)</f>
        <v>North America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D213" s="3" t="str">
        <f>VLOOKUP(Table13[[#This Row],[Location_HQ]],layoffs_location_with_coordinat!A:B,2,FALSE)</f>
        <v>none</v>
      </c>
      <c r="E213" s="3" t="str">
        <f>VLOOKUP(Table13[[#This Row],[Location_HQ]],layoffs_location_with_coordinat!A:C,3,FALSE)</f>
        <v>New York</v>
      </c>
      <c r="F213" s="3" t="str">
        <f>VLOOKUP(Table13[[#This Row],[Location_HQ]],layoffs_location_with_coordinat!A:D,4,FALSE)</f>
        <v>USA</v>
      </c>
      <c r="G213" s="3" t="str">
        <f>VLOOKUP(Table13[[#This Row],[Location_HQ]],layoffs_location_with_coordinat!A:E,5,FALSE)</f>
        <v>North America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D214" s="3" t="str">
        <f>VLOOKUP(Table13[[#This Row],[Location_HQ]],layoffs_location_with_coordinat!A:B,2,FALSE)</f>
        <v>none</v>
      </c>
      <c r="E214" s="3" t="str">
        <f>VLOOKUP(Table13[[#This Row],[Location_HQ]],layoffs_location_with_coordinat!A:C,3,FALSE)</f>
        <v>none</v>
      </c>
      <c r="F214" s="3" t="str">
        <f>VLOOKUP(Table13[[#This Row],[Location_HQ]],layoffs_location_with_coordinat!A:D,4,FALSE)</f>
        <v>UK</v>
      </c>
      <c r="G214" s="3" t="str">
        <f>VLOOKUP(Table13[[#This Row],[Location_HQ]],layoffs_location_with_coordinat!A:E,5,FALSE)</f>
        <v>Europe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D215" s="3" t="str">
        <f>VLOOKUP(Table13[[#This Row],[Location_HQ]],layoffs_location_with_coordinat!A:B,2,FALSE)</f>
        <v>none</v>
      </c>
      <c r="E215" s="3" t="str">
        <f>VLOOKUP(Table13[[#This Row],[Location_HQ]],layoffs_location_with_coordinat!A:C,3,FALSE)</f>
        <v>New York</v>
      </c>
      <c r="F215" s="3" t="str">
        <f>VLOOKUP(Table13[[#This Row],[Location_HQ]],layoffs_location_with_coordinat!A:D,4,FALSE)</f>
        <v>USA</v>
      </c>
      <c r="G215" s="3" t="str">
        <f>VLOOKUP(Table13[[#This Row],[Location_HQ]],layoffs_location_with_coordinat!A:E,5,FALSE)</f>
        <v>North America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3" t="str">
        <f>VLOOKUP(Table13[[#This Row],[Location_HQ]],layoffs_location_with_coordinat!A:B,2,FALSE)</f>
        <v>San Francisco Bay Area</v>
      </c>
      <c r="E216" s="3" t="str">
        <f>VLOOKUP(Table13[[#This Row],[Location_HQ]],layoffs_location_with_coordinat!A:C,3,FALSE)</f>
        <v>California</v>
      </c>
      <c r="F216" s="3" t="str">
        <f>VLOOKUP(Table13[[#This Row],[Location_HQ]],layoffs_location_with_coordinat!A:D,4,FALSE)</f>
        <v>USA</v>
      </c>
      <c r="G216" s="3" t="str">
        <f>VLOOKUP(Table13[[#This Row],[Location_HQ]],layoffs_location_with_coordinat!A:E,5,FALSE)</f>
        <v>North America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D217" s="3" t="str">
        <f>VLOOKUP(Table13[[#This Row],[Location_HQ]],layoffs_location_with_coordinat!A:B,2,FALSE)</f>
        <v>none</v>
      </c>
      <c r="E217" s="3" t="str">
        <f>VLOOKUP(Table13[[#This Row],[Location_HQ]],layoffs_location_with_coordinat!A:C,3,FALSE)</f>
        <v>New York</v>
      </c>
      <c r="F217" s="3" t="str">
        <f>VLOOKUP(Table13[[#This Row],[Location_HQ]],layoffs_location_with_coordinat!A:D,4,FALSE)</f>
        <v>USA</v>
      </c>
      <c r="G217" s="3" t="str">
        <f>VLOOKUP(Table13[[#This Row],[Location_HQ]],layoffs_location_with_coordinat!A:E,5,FALSE)</f>
        <v>North America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D218" s="3" t="str">
        <f>VLOOKUP(Table13[[#This Row],[Location_HQ]],layoffs_location_with_coordinat!A:B,2,FALSE)</f>
        <v>none</v>
      </c>
      <c r="E218" s="3" t="str">
        <f>VLOOKUP(Table13[[#This Row],[Location_HQ]],layoffs_location_with_coordinat!A:C,3,FALSE)</f>
        <v>none</v>
      </c>
      <c r="F218" s="3" t="str">
        <f>VLOOKUP(Table13[[#This Row],[Location_HQ]],layoffs_location_with_coordinat!A:D,4,FALSE)</f>
        <v>Israel</v>
      </c>
      <c r="G218" s="3" t="str">
        <f>VLOOKUP(Table13[[#This Row],[Location_HQ]],layoffs_location_with_coordinat!A:E,5,FALSE)</f>
        <v>Asia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D219" s="3" t="str">
        <f>VLOOKUP(Table13[[#This Row],[Location_HQ]],layoffs_location_with_coordinat!A:B,2,FALSE)</f>
        <v>none</v>
      </c>
      <c r="E219" s="3" t="str">
        <f>VLOOKUP(Table13[[#This Row],[Location_HQ]],layoffs_location_with_coordinat!A:C,3,FALSE)</f>
        <v>none</v>
      </c>
      <c r="F219" s="3" t="str">
        <f>VLOOKUP(Table13[[#This Row],[Location_HQ]],layoffs_location_with_coordinat!A:D,4,FALSE)</f>
        <v>United Arabian Emirates</v>
      </c>
      <c r="G219" s="3" t="str">
        <f>VLOOKUP(Table13[[#This Row],[Location_HQ]],layoffs_location_with_coordinat!A:E,5,FALSE)</f>
        <v>Asia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D220" s="3" t="str">
        <f>VLOOKUP(Table13[[#This Row],[Location_HQ]],layoffs_location_with_coordinat!A:B,2,FALSE)</f>
        <v>none</v>
      </c>
      <c r="E220" s="3" t="str">
        <f>VLOOKUP(Table13[[#This Row],[Location_HQ]],layoffs_location_with_coordinat!A:C,3,FALSE)</f>
        <v>none</v>
      </c>
      <c r="F220" s="3" t="str">
        <f>VLOOKUP(Table13[[#This Row],[Location_HQ]],layoffs_location_with_coordinat!A:D,4,FALSE)</f>
        <v>India</v>
      </c>
      <c r="G220" s="3" t="str">
        <f>VLOOKUP(Table13[[#This Row],[Location_HQ]],layoffs_location_with_coordinat!A:E,5,FALSE)</f>
        <v>Asia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D221" s="3" t="str">
        <f>VLOOKUP(Table13[[#This Row],[Location_HQ]],layoffs_location_with_coordinat!A:B,2,FALSE)</f>
        <v>none</v>
      </c>
      <c r="E221" s="3" t="str">
        <f>VLOOKUP(Table13[[#This Row],[Location_HQ]],layoffs_location_with_coordinat!A:C,3,FALSE)</f>
        <v>none</v>
      </c>
      <c r="F221" s="3" t="str">
        <f>VLOOKUP(Table13[[#This Row],[Location_HQ]],layoffs_location_with_coordinat!A:D,4,FALSE)</f>
        <v>Australia</v>
      </c>
      <c r="G221" s="3" t="str">
        <f>VLOOKUP(Table13[[#This Row],[Location_HQ]],layoffs_location_with_coordinat!A:E,5,FALSE)</f>
        <v>Oceana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D222" s="3" t="str">
        <f>VLOOKUP(Table13[[#This Row],[Location_HQ]],layoffs_location_with_coordinat!A:B,2,FALSE)</f>
        <v>none</v>
      </c>
      <c r="E222" s="3" t="str">
        <f>VLOOKUP(Table13[[#This Row],[Location_HQ]],layoffs_location_with_coordinat!A:C,3,FALSE)</f>
        <v>none</v>
      </c>
      <c r="F222" s="3" t="str">
        <f>VLOOKUP(Table13[[#This Row],[Location_HQ]],layoffs_location_with_coordinat!A:D,4,FALSE)</f>
        <v>Canada</v>
      </c>
      <c r="G222" s="3" t="str">
        <f>VLOOKUP(Table13[[#This Row],[Location_HQ]],layoffs_location_with_coordinat!A:E,5,FALSE)</f>
        <v>North America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D223" s="3" t="str">
        <f>VLOOKUP(Table13[[#This Row],[Location_HQ]],layoffs_location_with_coordinat!A:B,2,FALSE)</f>
        <v>none</v>
      </c>
      <c r="E223" s="3" t="str">
        <f>VLOOKUP(Table13[[#This Row],[Location_HQ]],layoffs_location_with_coordinat!A:C,3,FALSE)</f>
        <v>none</v>
      </c>
      <c r="F223" s="3" t="str">
        <f>VLOOKUP(Table13[[#This Row],[Location_HQ]],layoffs_location_with_coordinat!A:D,4,FALSE)</f>
        <v>Canada</v>
      </c>
      <c r="G223" s="3" t="str">
        <f>VLOOKUP(Table13[[#This Row],[Location_HQ]],layoffs_location_with_coordinat!A:E,5,FALSE)</f>
        <v>North America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D224" s="3" t="str">
        <f>VLOOKUP(Table13[[#This Row],[Location_HQ]],layoffs_location_with_coordinat!A:B,2,FALSE)</f>
        <v>none</v>
      </c>
      <c r="E224" s="3" t="str">
        <f>VLOOKUP(Table13[[#This Row],[Location_HQ]],layoffs_location_with_coordinat!A:C,3,FALSE)</f>
        <v>none</v>
      </c>
      <c r="F224" s="3" t="str">
        <f>VLOOKUP(Table13[[#This Row],[Location_HQ]],layoffs_location_with_coordinat!A:D,4,FALSE)</f>
        <v>Hong Kong</v>
      </c>
      <c r="G224" s="3" t="str">
        <f>VLOOKUP(Table13[[#This Row],[Location_HQ]],layoffs_location_with_coordinat!A:E,5,FALSE)</f>
        <v>Asia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D225" s="3" t="str">
        <f>VLOOKUP(Table13[[#This Row],[Location_HQ]],layoffs_location_with_coordinat!A:B,2,FALSE)</f>
        <v>none</v>
      </c>
      <c r="E225" s="3" t="str">
        <f>VLOOKUP(Table13[[#This Row],[Location_HQ]],layoffs_location_with_coordinat!A:C,3,FALSE)</f>
        <v>none</v>
      </c>
      <c r="F225" s="3" t="str">
        <f>VLOOKUP(Table13[[#This Row],[Location_HQ]],layoffs_location_with_coordinat!A:D,4,FALSE)</f>
        <v>Estonia</v>
      </c>
      <c r="G225" s="3" t="str">
        <f>VLOOKUP(Table13[[#This Row],[Location_HQ]],layoffs_location_with_coordinat!A:E,5,FALSE)</f>
        <v>Europe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x14ac:dyDescent="0.2">
      <c r="A226" s="3">
        <v>225</v>
      </c>
      <c r="B226" s="3" t="s">
        <v>1150</v>
      </c>
      <c r="C226" s="3" t="s">
        <v>1374</v>
      </c>
      <c r="D226" s="3" t="str">
        <f>VLOOKUP(Table13[[#This Row],[Location_HQ]],layoffs_location_with_coordinat!A:B,2,FALSE)</f>
        <v>San Francisco Bay Area</v>
      </c>
      <c r="E226" s="3" t="str">
        <f>VLOOKUP(Table13[[#This Row],[Location_HQ]],layoffs_location_with_coordinat!A:C,3,FALSE)</f>
        <v>California</v>
      </c>
      <c r="F226" s="3" t="str">
        <f>VLOOKUP(Table13[[#This Row],[Location_HQ]],layoffs_location_with_coordinat!A:D,4,FALSE)</f>
        <v>USA</v>
      </c>
      <c r="G226" s="3" t="str">
        <f>VLOOKUP(Table13[[#This Row],[Location_HQ]],layoffs_location_with_coordinat!A:E,5,FALSE)</f>
        <v>North America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D227" s="3" t="str">
        <f>VLOOKUP(Table13[[#This Row],[Location_HQ]],layoffs_location_with_coordinat!A:B,2,FALSE)</f>
        <v>none</v>
      </c>
      <c r="E227" s="3" t="str">
        <f>VLOOKUP(Table13[[#This Row],[Location_HQ]],layoffs_location_with_coordinat!A:C,3,FALSE)</f>
        <v>New York</v>
      </c>
      <c r="F227" s="3" t="str">
        <f>VLOOKUP(Table13[[#This Row],[Location_HQ]],layoffs_location_with_coordinat!A:D,4,FALSE)</f>
        <v>USA</v>
      </c>
      <c r="G227" s="3" t="str">
        <f>VLOOKUP(Table13[[#This Row],[Location_HQ]],layoffs_location_with_coordinat!A:E,5,FALSE)</f>
        <v>North America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3" t="str">
        <f>VLOOKUP(Table13[[#This Row],[Location_HQ]],layoffs_location_with_coordinat!A:B,2,FALSE)</f>
        <v>San Francisco Bay Area</v>
      </c>
      <c r="E228" s="3" t="str">
        <f>VLOOKUP(Table13[[#This Row],[Location_HQ]],layoffs_location_with_coordinat!A:C,3,FALSE)</f>
        <v>California</v>
      </c>
      <c r="F228" s="3" t="str">
        <f>VLOOKUP(Table13[[#This Row],[Location_HQ]],layoffs_location_with_coordinat!A:D,4,FALSE)</f>
        <v>USA</v>
      </c>
      <c r="G228" s="3" t="str">
        <f>VLOOKUP(Table13[[#This Row],[Location_HQ]],layoffs_location_with_coordinat!A:E,5,FALSE)</f>
        <v>North America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D229" s="3" t="str">
        <f>VLOOKUP(Table13[[#This Row],[Location_HQ]],layoffs_location_with_coordinat!A:B,2,FALSE)</f>
        <v>none</v>
      </c>
      <c r="E229" s="3" t="str">
        <f>VLOOKUP(Table13[[#This Row],[Location_HQ]],layoffs_location_with_coordinat!A:C,3,FALSE)</f>
        <v>New York</v>
      </c>
      <c r="F229" s="3" t="str">
        <f>VLOOKUP(Table13[[#This Row],[Location_HQ]],layoffs_location_with_coordinat!A:D,4,FALSE)</f>
        <v>USA</v>
      </c>
      <c r="G229" s="3" t="str">
        <f>VLOOKUP(Table13[[#This Row],[Location_HQ]],layoffs_location_with_coordinat!A:E,5,FALSE)</f>
        <v>North America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D230" s="3" t="str">
        <f>VLOOKUP(Table13[[#This Row],[Location_HQ]],layoffs_location_with_coordinat!A:B,2,FALSE)</f>
        <v>none</v>
      </c>
      <c r="E230" s="3" t="str">
        <f>VLOOKUP(Table13[[#This Row],[Location_HQ]],layoffs_location_with_coordinat!A:C,3,FALSE)</f>
        <v>Massachusetts</v>
      </c>
      <c r="F230" s="3" t="str">
        <f>VLOOKUP(Table13[[#This Row],[Location_HQ]],layoffs_location_with_coordinat!A:D,4,FALSE)</f>
        <v>USA</v>
      </c>
      <c r="G230" s="3" t="str">
        <f>VLOOKUP(Table13[[#This Row],[Location_HQ]],layoffs_location_with_coordinat!A:E,5,FALSE)</f>
        <v>North America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D231" s="3" t="str">
        <f>VLOOKUP(Table13[[#This Row],[Location_HQ]],layoffs_location_with_coordinat!A:B,2,FALSE)</f>
        <v>none</v>
      </c>
      <c r="E231" s="3" t="str">
        <f>VLOOKUP(Table13[[#This Row],[Location_HQ]],layoffs_location_with_coordinat!A:C,3,FALSE)</f>
        <v>California</v>
      </c>
      <c r="F231" s="3" t="str">
        <f>VLOOKUP(Table13[[#This Row],[Location_HQ]],layoffs_location_with_coordinat!A:D,4,FALSE)</f>
        <v>USA</v>
      </c>
      <c r="G231" s="3" t="str">
        <f>VLOOKUP(Table13[[#This Row],[Location_HQ]],layoffs_location_with_coordinat!A:E,5,FALSE)</f>
        <v>North America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3" t="str">
        <f>VLOOKUP(Table13[[#This Row],[Location_HQ]],layoffs_location_with_coordinat!A:B,2,FALSE)</f>
        <v>San Francisco Bay Area</v>
      </c>
      <c r="E232" s="3" t="str">
        <f>VLOOKUP(Table13[[#This Row],[Location_HQ]],layoffs_location_with_coordinat!A:C,3,FALSE)</f>
        <v>California</v>
      </c>
      <c r="F232" s="3" t="str">
        <f>VLOOKUP(Table13[[#This Row],[Location_HQ]],layoffs_location_with_coordinat!A:D,4,FALSE)</f>
        <v>USA</v>
      </c>
      <c r="G232" s="3" t="str">
        <f>VLOOKUP(Table13[[#This Row],[Location_HQ]],layoffs_location_with_coordinat!A:E,5,FALSE)</f>
        <v>North America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3" t="str">
        <f>VLOOKUP(Table13[[#This Row],[Location_HQ]],layoffs_location_with_coordinat!A:B,2,FALSE)</f>
        <v>San Francisco Bay Area</v>
      </c>
      <c r="E233" s="3" t="str">
        <f>VLOOKUP(Table13[[#This Row],[Location_HQ]],layoffs_location_with_coordinat!A:C,3,FALSE)</f>
        <v>California</v>
      </c>
      <c r="F233" s="3" t="str">
        <f>VLOOKUP(Table13[[#This Row],[Location_HQ]],layoffs_location_with_coordinat!A:D,4,FALSE)</f>
        <v>USA</v>
      </c>
      <c r="G233" s="3" t="str">
        <f>VLOOKUP(Table13[[#This Row],[Location_HQ]],layoffs_location_with_coordinat!A:E,5,FALSE)</f>
        <v>North America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D234" s="3" t="str">
        <f>VLOOKUP(Table13[[#This Row],[Location_HQ]],layoffs_location_with_coordinat!A:B,2,FALSE)</f>
        <v>none</v>
      </c>
      <c r="E234" s="3" t="str">
        <f>VLOOKUP(Table13[[#This Row],[Location_HQ]],layoffs_location_with_coordinat!A:C,3,FALSE)</f>
        <v>Massachusetts</v>
      </c>
      <c r="F234" s="3" t="str">
        <f>VLOOKUP(Table13[[#This Row],[Location_HQ]],layoffs_location_with_coordinat!A:D,4,FALSE)</f>
        <v>USA</v>
      </c>
      <c r="G234" s="3" t="str">
        <f>VLOOKUP(Table13[[#This Row],[Location_HQ]],layoffs_location_with_coordinat!A:E,5,FALSE)</f>
        <v>North America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x14ac:dyDescent="0.2">
      <c r="A235" s="3">
        <v>234</v>
      </c>
      <c r="B235" s="3" t="s">
        <v>373</v>
      </c>
      <c r="C235" s="3" t="s">
        <v>1374</v>
      </c>
      <c r="D235" s="3" t="str">
        <f>VLOOKUP(Table13[[#This Row],[Location_HQ]],layoffs_location_with_coordinat!A:B,2,FALSE)</f>
        <v>San Francisco Bay Area</v>
      </c>
      <c r="E235" s="3" t="str">
        <f>VLOOKUP(Table13[[#This Row],[Location_HQ]],layoffs_location_with_coordinat!A:C,3,FALSE)</f>
        <v>California</v>
      </c>
      <c r="F235" s="3" t="str">
        <f>VLOOKUP(Table13[[#This Row],[Location_HQ]],layoffs_location_with_coordinat!A:D,4,FALSE)</f>
        <v>USA</v>
      </c>
      <c r="G235" s="3" t="str">
        <f>VLOOKUP(Table13[[#This Row],[Location_HQ]],layoffs_location_with_coordinat!A:E,5,FALSE)</f>
        <v>North America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D236" s="3" t="str">
        <f>VLOOKUP(Table13[[#This Row],[Location_HQ]],layoffs_location_with_coordinat!A:B,2,FALSE)</f>
        <v>none</v>
      </c>
      <c r="E236" s="3" t="str">
        <f>VLOOKUP(Table13[[#This Row],[Location_HQ]],layoffs_location_with_coordinat!A:C,3,FALSE)</f>
        <v>New York</v>
      </c>
      <c r="F236" s="3" t="str">
        <f>VLOOKUP(Table13[[#This Row],[Location_HQ]],layoffs_location_with_coordinat!A:D,4,FALSE)</f>
        <v>USA</v>
      </c>
      <c r="G236" s="3" t="str">
        <f>VLOOKUP(Table13[[#This Row],[Location_HQ]],layoffs_location_with_coordinat!A:E,5,FALSE)</f>
        <v>North America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D237" s="3" t="str">
        <f>VLOOKUP(Table13[[#This Row],[Location_HQ]],layoffs_location_with_coordinat!A:B,2,FALSE)</f>
        <v>none</v>
      </c>
      <c r="E237" s="3" t="str">
        <f>VLOOKUP(Table13[[#This Row],[Location_HQ]],layoffs_location_with_coordinat!A:C,3,FALSE)</f>
        <v>none</v>
      </c>
      <c r="F237" s="3" t="str">
        <f>VLOOKUP(Table13[[#This Row],[Location_HQ]],layoffs_location_with_coordinat!A:D,4,FALSE)</f>
        <v>Switzerland</v>
      </c>
      <c r="G237" s="3" t="str">
        <f>VLOOKUP(Table13[[#This Row],[Location_HQ]],layoffs_location_with_coordinat!A:E,5,FALSE)</f>
        <v>Europe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3" t="str">
        <f>VLOOKUP(Table13[[#This Row],[Location_HQ]],layoffs_location_with_coordinat!A:B,2,FALSE)</f>
        <v>San Francisco Bay Area</v>
      </c>
      <c r="E238" s="3" t="str">
        <f>VLOOKUP(Table13[[#This Row],[Location_HQ]],layoffs_location_with_coordinat!A:C,3,FALSE)</f>
        <v>California</v>
      </c>
      <c r="F238" s="3" t="str">
        <f>VLOOKUP(Table13[[#This Row],[Location_HQ]],layoffs_location_with_coordinat!A:D,4,FALSE)</f>
        <v>USA</v>
      </c>
      <c r="G238" s="3" t="str">
        <f>VLOOKUP(Table13[[#This Row],[Location_HQ]],layoffs_location_with_coordinat!A:E,5,FALSE)</f>
        <v>North America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D239" s="3" t="str">
        <f>VLOOKUP(Table13[[#This Row],[Location_HQ]],layoffs_location_with_coordinat!A:B,2,FALSE)</f>
        <v>none</v>
      </c>
      <c r="E239" s="3" t="str">
        <f>VLOOKUP(Table13[[#This Row],[Location_HQ]],layoffs_location_with_coordinat!A:C,3,FALSE)</f>
        <v>New York</v>
      </c>
      <c r="F239" s="3" t="str">
        <f>VLOOKUP(Table13[[#This Row],[Location_HQ]],layoffs_location_with_coordinat!A:D,4,FALSE)</f>
        <v>USA</v>
      </c>
      <c r="G239" s="3" t="str">
        <f>VLOOKUP(Table13[[#This Row],[Location_HQ]],layoffs_location_with_coordinat!A:E,5,FALSE)</f>
        <v>North America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D240" s="3" t="str">
        <f>VLOOKUP(Table13[[#This Row],[Location_HQ]],layoffs_location_with_coordinat!A:B,2,FALSE)</f>
        <v>none</v>
      </c>
      <c r="E240" s="3" t="str">
        <f>VLOOKUP(Table13[[#This Row],[Location_HQ]],layoffs_location_with_coordinat!A:C,3,FALSE)</f>
        <v>New York</v>
      </c>
      <c r="F240" s="3" t="str">
        <f>VLOOKUP(Table13[[#This Row],[Location_HQ]],layoffs_location_with_coordinat!A:D,4,FALSE)</f>
        <v>USA</v>
      </c>
      <c r="G240" s="3" t="str">
        <f>VLOOKUP(Table13[[#This Row],[Location_HQ]],layoffs_location_with_coordinat!A:E,5,FALSE)</f>
        <v>North America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D241" s="3" t="str">
        <f>VLOOKUP(Table13[[#This Row],[Location_HQ]],layoffs_location_with_coordinat!A:B,2,FALSE)</f>
        <v>none</v>
      </c>
      <c r="E241" s="3" t="str">
        <f>VLOOKUP(Table13[[#This Row],[Location_HQ]],layoffs_location_with_coordinat!A:C,3,FALSE)</f>
        <v>none</v>
      </c>
      <c r="F241" s="3" t="str">
        <f>VLOOKUP(Table13[[#This Row],[Location_HQ]],layoffs_location_with_coordinat!A:D,4,FALSE)</f>
        <v>UK</v>
      </c>
      <c r="G241" s="3" t="str">
        <f>VLOOKUP(Table13[[#This Row],[Location_HQ]],layoffs_location_with_coordinat!A:E,5,FALSE)</f>
        <v>Europe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D242" s="3" t="str">
        <f>VLOOKUP(Table13[[#This Row],[Location_HQ]],layoffs_location_with_coordinat!A:B,2,FALSE)</f>
        <v>none</v>
      </c>
      <c r="E242" s="3" t="str">
        <f>VLOOKUP(Table13[[#This Row],[Location_HQ]],layoffs_location_with_coordinat!A:C,3,FALSE)</f>
        <v>Illinois</v>
      </c>
      <c r="F242" s="3" t="str">
        <f>VLOOKUP(Table13[[#This Row],[Location_HQ]],layoffs_location_with_coordinat!A:D,4,FALSE)</f>
        <v>USA</v>
      </c>
      <c r="G242" s="3" t="str">
        <f>VLOOKUP(Table13[[#This Row],[Location_HQ]],layoffs_location_with_coordinat!A:E,5,FALSE)</f>
        <v>North America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3" t="str">
        <f>VLOOKUP(Table13[[#This Row],[Location_HQ]],layoffs_location_with_coordinat!A:B,2,FALSE)</f>
        <v>San Francisco Bay Area</v>
      </c>
      <c r="E243" s="3" t="str">
        <f>VLOOKUP(Table13[[#This Row],[Location_HQ]],layoffs_location_with_coordinat!A:C,3,FALSE)</f>
        <v>California</v>
      </c>
      <c r="F243" s="3" t="str">
        <f>VLOOKUP(Table13[[#This Row],[Location_HQ]],layoffs_location_with_coordinat!A:D,4,FALSE)</f>
        <v>USA</v>
      </c>
      <c r="G243" s="3" t="str">
        <f>VLOOKUP(Table13[[#This Row],[Location_HQ]],layoffs_location_with_coordinat!A:E,5,FALSE)</f>
        <v>North America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D244" s="3" t="str">
        <f>VLOOKUP(Table13[[#This Row],[Location_HQ]],layoffs_location_with_coordinat!A:B,2,FALSE)</f>
        <v>none</v>
      </c>
      <c r="E244" s="3" t="str">
        <f>VLOOKUP(Table13[[#This Row],[Location_HQ]],layoffs_location_with_coordinat!A:C,3,FALSE)</f>
        <v>none</v>
      </c>
      <c r="F244" s="3" t="str">
        <f>VLOOKUP(Table13[[#This Row],[Location_HQ]],layoffs_location_with_coordinat!A:D,4,FALSE)</f>
        <v>Canada</v>
      </c>
      <c r="G244" s="3" t="str">
        <f>VLOOKUP(Table13[[#This Row],[Location_HQ]],layoffs_location_with_coordinat!A:E,5,FALSE)</f>
        <v>North America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3" t="str">
        <f>VLOOKUP(Table13[[#This Row],[Location_HQ]],layoffs_location_with_coordinat!A:B,2,FALSE)</f>
        <v>San Francisco Bay Area</v>
      </c>
      <c r="E245" s="3" t="str">
        <f>VLOOKUP(Table13[[#This Row],[Location_HQ]],layoffs_location_with_coordinat!A:C,3,FALSE)</f>
        <v>California</v>
      </c>
      <c r="F245" s="3" t="str">
        <f>VLOOKUP(Table13[[#This Row],[Location_HQ]],layoffs_location_with_coordinat!A:D,4,FALSE)</f>
        <v>USA</v>
      </c>
      <c r="G245" s="3" t="str">
        <f>VLOOKUP(Table13[[#This Row],[Location_HQ]],layoffs_location_with_coordinat!A:E,5,FALSE)</f>
        <v>North America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x14ac:dyDescent="0.2">
      <c r="A246" s="3">
        <v>245</v>
      </c>
      <c r="B246" s="3" t="s">
        <v>1134</v>
      </c>
      <c r="C246" s="3" t="s">
        <v>1447</v>
      </c>
      <c r="D246" s="3" t="str">
        <f>VLOOKUP(Table13[[#This Row],[Location_HQ]],layoffs_location_with_coordinat!A:B,2,FALSE)</f>
        <v>San Francisco Bay Area</v>
      </c>
      <c r="E246" s="3" t="str">
        <f>VLOOKUP(Table13[[#This Row],[Location_HQ]],layoffs_location_with_coordinat!A:C,3,FALSE)</f>
        <v>California</v>
      </c>
      <c r="F246" s="3" t="str">
        <f>VLOOKUP(Table13[[#This Row],[Location_HQ]],layoffs_location_with_coordinat!A:D,4,FALSE)</f>
        <v>USA</v>
      </c>
      <c r="G246" s="3" t="str">
        <f>VLOOKUP(Table13[[#This Row],[Location_HQ]],layoffs_location_with_coordinat!A:E,5,FALSE)</f>
        <v>North America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D247" s="3" t="str">
        <f>VLOOKUP(Table13[[#This Row],[Location_HQ]],layoffs_location_with_coordinat!A:B,2,FALSE)</f>
        <v>none</v>
      </c>
      <c r="E247" s="3" t="str">
        <f>VLOOKUP(Table13[[#This Row],[Location_HQ]],layoffs_location_with_coordinat!A:C,3,FALSE)</f>
        <v>New York</v>
      </c>
      <c r="F247" s="3" t="str">
        <f>VLOOKUP(Table13[[#This Row],[Location_HQ]],layoffs_location_with_coordinat!A:D,4,FALSE)</f>
        <v>USA</v>
      </c>
      <c r="G247" s="3" t="str">
        <f>VLOOKUP(Table13[[#This Row],[Location_HQ]],layoffs_location_with_coordinat!A:E,5,FALSE)</f>
        <v>North America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D248" s="3" t="str">
        <f>VLOOKUP(Table13[[#This Row],[Location_HQ]],layoffs_location_with_coordinat!A:B,2,FALSE)</f>
        <v>none</v>
      </c>
      <c r="E248" s="3" t="str">
        <f>VLOOKUP(Table13[[#This Row],[Location_HQ]],layoffs_location_with_coordinat!A:C,3,FALSE)</f>
        <v>none</v>
      </c>
      <c r="F248" s="3" t="str">
        <f>VLOOKUP(Table13[[#This Row],[Location_HQ]],layoffs_location_with_coordinat!A:D,4,FALSE)</f>
        <v>Brazil</v>
      </c>
      <c r="G248" s="3" t="str">
        <f>VLOOKUP(Table13[[#This Row],[Location_HQ]],layoffs_location_with_coordinat!A:E,5,FALSE)</f>
        <v>South America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x14ac:dyDescent="0.2">
      <c r="A249" s="3">
        <v>248</v>
      </c>
      <c r="B249" s="3" t="s">
        <v>34</v>
      </c>
      <c r="C249" s="3" t="s">
        <v>1374</v>
      </c>
      <c r="D249" s="3" t="str">
        <f>VLOOKUP(Table13[[#This Row],[Location_HQ]],layoffs_location_with_coordinat!A:B,2,FALSE)</f>
        <v>San Francisco Bay Area</v>
      </c>
      <c r="E249" s="3" t="str">
        <f>VLOOKUP(Table13[[#This Row],[Location_HQ]],layoffs_location_with_coordinat!A:C,3,FALSE)</f>
        <v>California</v>
      </c>
      <c r="F249" s="3" t="str">
        <f>VLOOKUP(Table13[[#This Row],[Location_HQ]],layoffs_location_with_coordinat!A:D,4,FALSE)</f>
        <v>USA</v>
      </c>
      <c r="G249" s="3" t="str">
        <f>VLOOKUP(Table13[[#This Row],[Location_HQ]],layoffs_location_with_coordinat!A:E,5,FALSE)</f>
        <v>North America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D250" s="3" t="str">
        <f>VLOOKUP(Table13[[#This Row],[Location_HQ]],layoffs_location_with_coordinat!A:B,2,FALSE)</f>
        <v>none</v>
      </c>
      <c r="E250" s="3" t="str">
        <f>VLOOKUP(Table13[[#This Row],[Location_HQ]],layoffs_location_with_coordinat!A:C,3,FALSE)</f>
        <v>New York</v>
      </c>
      <c r="F250" s="3" t="str">
        <f>VLOOKUP(Table13[[#This Row],[Location_HQ]],layoffs_location_with_coordinat!A:D,4,FALSE)</f>
        <v>USA</v>
      </c>
      <c r="G250" s="3" t="str">
        <f>VLOOKUP(Table13[[#This Row],[Location_HQ]],layoffs_location_with_coordinat!A:E,5,FALSE)</f>
        <v>North America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3" t="str">
        <f>VLOOKUP(Table13[[#This Row],[Location_HQ]],layoffs_location_with_coordinat!A:B,2,FALSE)</f>
        <v>San Francisco Bay Area</v>
      </c>
      <c r="E251" s="3" t="str">
        <f>VLOOKUP(Table13[[#This Row],[Location_HQ]],layoffs_location_with_coordinat!A:C,3,FALSE)</f>
        <v>California</v>
      </c>
      <c r="F251" s="3" t="str">
        <f>VLOOKUP(Table13[[#This Row],[Location_HQ]],layoffs_location_with_coordinat!A:D,4,FALSE)</f>
        <v>USA</v>
      </c>
      <c r="G251" s="3" t="str">
        <f>VLOOKUP(Table13[[#This Row],[Location_HQ]],layoffs_location_with_coordinat!A:E,5,FALSE)</f>
        <v>North America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3" t="str">
        <f>VLOOKUP(Table13[[#This Row],[Location_HQ]],layoffs_location_with_coordinat!A:B,2,FALSE)</f>
        <v>San Francisco Bay Area</v>
      </c>
      <c r="E252" s="3" t="str">
        <f>VLOOKUP(Table13[[#This Row],[Location_HQ]],layoffs_location_with_coordinat!A:C,3,FALSE)</f>
        <v>California</v>
      </c>
      <c r="F252" s="3" t="str">
        <f>VLOOKUP(Table13[[#This Row],[Location_HQ]],layoffs_location_with_coordinat!A:D,4,FALSE)</f>
        <v>USA</v>
      </c>
      <c r="G252" s="3" t="str">
        <f>VLOOKUP(Table13[[#This Row],[Location_HQ]],layoffs_location_with_coordinat!A:E,5,FALSE)</f>
        <v>North America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D253" s="3" t="str">
        <f>VLOOKUP(Table13[[#This Row],[Location_HQ]],layoffs_location_with_coordinat!A:B,2,FALSE)</f>
        <v>none</v>
      </c>
      <c r="E253" s="3" t="str">
        <f>VLOOKUP(Table13[[#This Row],[Location_HQ]],layoffs_location_with_coordinat!A:C,3,FALSE)</f>
        <v>none</v>
      </c>
      <c r="F253" s="3" t="str">
        <f>VLOOKUP(Table13[[#This Row],[Location_HQ]],layoffs_location_with_coordinat!A:D,4,FALSE)</f>
        <v>India</v>
      </c>
      <c r="G253" s="3" t="str">
        <f>VLOOKUP(Table13[[#This Row],[Location_HQ]],layoffs_location_with_coordinat!A:E,5,FALSE)</f>
        <v>Asia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D254" s="3" t="str">
        <f>VLOOKUP(Table13[[#This Row],[Location_HQ]],layoffs_location_with_coordinat!A:B,2,FALSE)</f>
        <v>none</v>
      </c>
      <c r="E254" s="3" t="str">
        <f>VLOOKUP(Table13[[#This Row],[Location_HQ]],layoffs_location_with_coordinat!A:C,3,FALSE)</f>
        <v>none</v>
      </c>
      <c r="F254" s="3" t="str">
        <f>VLOOKUP(Table13[[#This Row],[Location_HQ]],layoffs_location_with_coordinat!A:D,4,FALSE)</f>
        <v>India</v>
      </c>
      <c r="G254" s="3" t="str">
        <f>VLOOKUP(Table13[[#This Row],[Location_HQ]],layoffs_location_with_coordinat!A:E,5,FALSE)</f>
        <v>Asia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D255" s="3" t="str">
        <f>VLOOKUP(Table13[[#This Row],[Location_HQ]],layoffs_location_with_coordinat!A:B,2,FALSE)</f>
        <v>none</v>
      </c>
      <c r="E255" s="3" t="str">
        <f>VLOOKUP(Table13[[#This Row],[Location_HQ]],layoffs_location_with_coordinat!A:C,3,FALSE)</f>
        <v>none</v>
      </c>
      <c r="F255" s="3" t="str">
        <f>VLOOKUP(Table13[[#This Row],[Location_HQ]],layoffs_location_with_coordinat!A:D,4,FALSE)</f>
        <v>India</v>
      </c>
      <c r="G255" s="3" t="str">
        <f>VLOOKUP(Table13[[#This Row],[Location_HQ]],layoffs_location_with_coordinat!A:E,5,FALSE)</f>
        <v>Asia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3" t="str">
        <f>VLOOKUP(Table13[[#This Row],[Location_HQ]],layoffs_location_with_coordinat!A:B,2,FALSE)</f>
        <v>San Francisco Bay Area</v>
      </c>
      <c r="E256" s="3" t="str">
        <f>VLOOKUP(Table13[[#This Row],[Location_HQ]],layoffs_location_with_coordinat!A:C,3,FALSE)</f>
        <v>California</v>
      </c>
      <c r="F256" s="3" t="str">
        <f>VLOOKUP(Table13[[#This Row],[Location_HQ]],layoffs_location_with_coordinat!A:D,4,FALSE)</f>
        <v>USA</v>
      </c>
      <c r="G256" s="3" t="str">
        <f>VLOOKUP(Table13[[#This Row],[Location_HQ]],layoffs_location_with_coordinat!A:E,5,FALSE)</f>
        <v>North America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D257" s="3" t="str">
        <f>VLOOKUP(Table13[[#This Row],[Location_HQ]],layoffs_location_with_coordinat!A:B,2,FALSE)</f>
        <v>none</v>
      </c>
      <c r="E257" s="3" t="str">
        <f>VLOOKUP(Table13[[#This Row],[Location_HQ]],layoffs_location_with_coordinat!A:C,3,FALSE)</f>
        <v>none</v>
      </c>
      <c r="F257" s="3" t="str">
        <f>VLOOKUP(Table13[[#This Row],[Location_HQ]],layoffs_location_with_coordinat!A:D,4,FALSE)</f>
        <v>India</v>
      </c>
      <c r="G257" s="3" t="str">
        <f>VLOOKUP(Table13[[#This Row],[Location_HQ]],layoffs_location_with_coordinat!A:E,5,FALSE)</f>
        <v>Asia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D258" s="3" t="str">
        <f>VLOOKUP(Table13[[#This Row],[Location_HQ]],layoffs_location_with_coordinat!A:B,2,FALSE)</f>
        <v>none</v>
      </c>
      <c r="E258" s="3" t="str">
        <f>VLOOKUP(Table13[[#This Row],[Location_HQ]],layoffs_location_with_coordinat!A:C,3,FALSE)</f>
        <v>none</v>
      </c>
      <c r="F258" s="3" t="str">
        <f>VLOOKUP(Table13[[#This Row],[Location_HQ]],layoffs_location_with_coordinat!A:D,4,FALSE)</f>
        <v>India</v>
      </c>
      <c r="G258" s="3" t="str">
        <f>VLOOKUP(Table13[[#This Row],[Location_HQ]],layoffs_location_with_coordinat!A:E,5,FALSE)</f>
        <v>Asia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D259" s="3" t="str">
        <f>VLOOKUP(Table13[[#This Row],[Location_HQ]],layoffs_location_with_coordinat!A:B,2,FALSE)</f>
        <v>none</v>
      </c>
      <c r="E259" s="3" t="str">
        <f>VLOOKUP(Table13[[#This Row],[Location_HQ]],layoffs_location_with_coordinat!A:C,3,FALSE)</f>
        <v>none</v>
      </c>
      <c r="F259" s="3" t="str">
        <f>VLOOKUP(Table13[[#This Row],[Location_HQ]],layoffs_location_with_coordinat!A:D,4,FALSE)</f>
        <v>UK</v>
      </c>
      <c r="G259" s="3" t="str">
        <f>VLOOKUP(Table13[[#This Row],[Location_HQ]],layoffs_location_with_coordinat!A:E,5,FALSE)</f>
        <v>Europe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3" t="str">
        <f>VLOOKUP(Table13[[#This Row],[Location_HQ]],layoffs_location_with_coordinat!A:B,2,FALSE)</f>
        <v>San Francisco Bay Area</v>
      </c>
      <c r="E260" s="3" t="str">
        <f>VLOOKUP(Table13[[#This Row],[Location_HQ]],layoffs_location_with_coordinat!A:C,3,FALSE)</f>
        <v>California</v>
      </c>
      <c r="F260" s="3" t="str">
        <f>VLOOKUP(Table13[[#This Row],[Location_HQ]],layoffs_location_with_coordinat!A:D,4,FALSE)</f>
        <v>USA</v>
      </c>
      <c r="G260" s="3" t="str">
        <f>VLOOKUP(Table13[[#This Row],[Location_HQ]],layoffs_location_with_coordinat!A:E,5,FALSE)</f>
        <v>North America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D261" s="3" t="str">
        <f>VLOOKUP(Table13[[#This Row],[Location_HQ]],layoffs_location_with_coordinat!A:B,2,FALSE)</f>
        <v>none</v>
      </c>
      <c r="E261" s="3" t="str">
        <f>VLOOKUP(Table13[[#This Row],[Location_HQ]],layoffs_location_with_coordinat!A:C,3,FALSE)</f>
        <v>none</v>
      </c>
      <c r="F261" s="3" t="str">
        <f>VLOOKUP(Table13[[#This Row],[Location_HQ]],layoffs_location_with_coordinat!A:D,4,FALSE)</f>
        <v>India</v>
      </c>
      <c r="G261" s="3" t="str">
        <f>VLOOKUP(Table13[[#This Row],[Location_HQ]],layoffs_location_with_coordinat!A:E,5,FALSE)</f>
        <v>Asia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3" t="str">
        <f>VLOOKUP(Table13[[#This Row],[Location_HQ]],layoffs_location_with_coordinat!A:B,2,FALSE)</f>
        <v>San Francisco Bay Area</v>
      </c>
      <c r="E262" s="3" t="str">
        <f>VLOOKUP(Table13[[#This Row],[Location_HQ]],layoffs_location_with_coordinat!A:C,3,FALSE)</f>
        <v>California</v>
      </c>
      <c r="F262" s="3" t="str">
        <f>VLOOKUP(Table13[[#This Row],[Location_HQ]],layoffs_location_with_coordinat!A:D,4,FALSE)</f>
        <v>USA</v>
      </c>
      <c r="G262" s="3" t="str">
        <f>VLOOKUP(Table13[[#This Row],[Location_HQ]],layoffs_location_with_coordinat!A:E,5,FALSE)</f>
        <v>North America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D263" s="3" t="str">
        <f>VLOOKUP(Table13[[#This Row],[Location_HQ]],layoffs_location_with_coordinat!A:B,2,FALSE)</f>
        <v>none</v>
      </c>
      <c r="E263" s="3" t="str">
        <f>VLOOKUP(Table13[[#This Row],[Location_HQ]],layoffs_location_with_coordinat!A:C,3,FALSE)</f>
        <v>none</v>
      </c>
      <c r="F263" s="3" t="str">
        <f>VLOOKUP(Table13[[#This Row],[Location_HQ]],layoffs_location_with_coordinat!A:D,4,FALSE)</f>
        <v>India</v>
      </c>
      <c r="G263" s="3" t="str">
        <f>VLOOKUP(Table13[[#This Row],[Location_HQ]],layoffs_location_with_coordinat!A:E,5,FALSE)</f>
        <v>Asia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3" t="str">
        <f>VLOOKUP(Table13[[#This Row],[Location_HQ]],layoffs_location_with_coordinat!A:B,2,FALSE)</f>
        <v>San Francisco Bay Area</v>
      </c>
      <c r="E264" s="3" t="str">
        <f>VLOOKUP(Table13[[#This Row],[Location_HQ]],layoffs_location_with_coordinat!A:C,3,FALSE)</f>
        <v>California</v>
      </c>
      <c r="F264" s="3" t="str">
        <f>VLOOKUP(Table13[[#This Row],[Location_HQ]],layoffs_location_with_coordinat!A:D,4,FALSE)</f>
        <v>USA</v>
      </c>
      <c r="G264" s="3" t="str">
        <f>VLOOKUP(Table13[[#This Row],[Location_HQ]],layoffs_location_with_coordinat!A:E,5,FALSE)</f>
        <v>North America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D265" s="3" t="str">
        <f>VLOOKUP(Table13[[#This Row],[Location_HQ]],layoffs_location_with_coordinat!A:B,2,FALSE)</f>
        <v>none</v>
      </c>
      <c r="E265" s="3" t="str">
        <f>VLOOKUP(Table13[[#This Row],[Location_HQ]],layoffs_location_with_coordinat!A:C,3,FALSE)</f>
        <v>Washington</v>
      </c>
      <c r="F265" s="3" t="str">
        <f>VLOOKUP(Table13[[#This Row],[Location_HQ]],layoffs_location_with_coordinat!A:D,4,FALSE)</f>
        <v>USA</v>
      </c>
      <c r="G265" s="3" t="str">
        <f>VLOOKUP(Table13[[#This Row],[Location_HQ]],layoffs_location_with_coordinat!A:E,5,FALSE)</f>
        <v>North America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D266" s="3" t="str">
        <f>VLOOKUP(Table13[[#This Row],[Location_HQ]],layoffs_location_with_coordinat!A:B,2,FALSE)</f>
        <v>none</v>
      </c>
      <c r="E266" s="3" t="str">
        <f>VLOOKUP(Table13[[#This Row],[Location_HQ]],layoffs_location_with_coordinat!A:C,3,FALSE)</f>
        <v>District of Columbia</v>
      </c>
      <c r="F266" s="3" t="str">
        <f>VLOOKUP(Table13[[#This Row],[Location_HQ]],layoffs_location_with_coordinat!A:D,4,FALSE)</f>
        <v>USA</v>
      </c>
      <c r="G266" s="3" t="str">
        <f>VLOOKUP(Table13[[#This Row],[Location_HQ]],layoffs_location_with_coordinat!A:E,5,FALSE)</f>
        <v>North America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D267" s="3" t="str">
        <f>VLOOKUP(Table13[[#This Row],[Location_HQ]],layoffs_location_with_coordinat!A:B,2,FALSE)</f>
        <v>none</v>
      </c>
      <c r="E267" s="3" t="str">
        <f>VLOOKUP(Table13[[#This Row],[Location_HQ]],layoffs_location_with_coordinat!A:C,3,FALSE)</f>
        <v>New York</v>
      </c>
      <c r="F267" s="3" t="str">
        <f>VLOOKUP(Table13[[#This Row],[Location_HQ]],layoffs_location_with_coordinat!A:D,4,FALSE)</f>
        <v>USA</v>
      </c>
      <c r="G267" s="3" t="str">
        <f>VLOOKUP(Table13[[#This Row],[Location_HQ]],layoffs_location_with_coordinat!A:E,5,FALSE)</f>
        <v>North America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D268" s="3" t="str">
        <f>VLOOKUP(Table13[[#This Row],[Location_HQ]],layoffs_location_with_coordinat!A:B,2,FALSE)</f>
        <v>none</v>
      </c>
      <c r="E268" s="3" t="str">
        <f>VLOOKUP(Table13[[#This Row],[Location_HQ]],layoffs_location_with_coordinat!A:C,3,FALSE)</f>
        <v>none</v>
      </c>
      <c r="F268" s="3" t="str">
        <f>VLOOKUP(Table13[[#This Row],[Location_HQ]],layoffs_location_with_coordinat!A:D,4,FALSE)</f>
        <v>India</v>
      </c>
      <c r="G268" s="3" t="str">
        <f>VLOOKUP(Table13[[#This Row],[Location_HQ]],layoffs_location_with_coordinat!A:E,5,FALSE)</f>
        <v>Asia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D269" s="3" t="str">
        <f>VLOOKUP(Table13[[#This Row],[Location_HQ]],layoffs_location_with_coordinat!A:B,2,FALSE)</f>
        <v>none</v>
      </c>
      <c r="E269" s="3" t="str">
        <f>VLOOKUP(Table13[[#This Row],[Location_HQ]],layoffs_location_with_coordinat!A:C,3,FALSE)</f>
        <v>Colorado</v>
      </c>
      <c r="F269" s="3" t="str">
        <f>VLOOKUP(Table13[[#This Row],[Location_HQ]],layoffs_location_with_coordinat!A:D,4,FALSE)</f>
        <v>USA</v>
      </c>
      <c r="G269" s="3" t="str">
        <f>VLOOKUP(Table13[[#This Row],[Location_HQ]],layoffs_location_with_coordinat!A:E,5,FALSE)</f>
        <v>North America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D270" s="3" t="str">
        <f>VLOOKUP(Table13[[#This Row],[Location_HQ]],layoffs_location_with_coordinat!A:B,2,FALSE)</f>
        <v>none</v>
      </c>
      <c r="E270" s="3" t="str">
        <f>VLOOKUP(Table13[[#This Row],[Location_HQ]],layoffs_location_with_coordinat!A:C,3,FALSE)</f>
        <v>none</v>
      </c>
      <c r="F270" s="3" t="str">
        <f>VLOOKUP(Table13[[#This Row],[Location_HQ]],layoffs_location_with_coordinat!A:D,4,FALSE)</f>
        <v>India</v>
      </c>
      <c r="G270" s="3" t="str">
        <f>VLOOKUP(Table13[[#This Row],[Location_HQ]],layoffs_location_with_coordinat!A:E,5,FALSE)</f>
        <v>Asia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D271" s="3" t="str">
        <f>VLOOKUP(Table13[[#This Row],[Location_HQ]],layoffs_location_with_coordinat!A:B,2,FALSE)</f>
        <v>none</v>
      </c>
      <c r="E271" s="3" t="str">
        <f>VLOOKUP(Table13[[#This Row],[Location_HQ]],layoffs_location_with_coordinat!A:C,3,FALSE)</f>
        <v>none</v>
      </c>
      <c r="F271" s="3" t="str">
        <f>VLOOKUP(Table13[[#This Row],[Location_HQ]],layoffs_location_with_coordinat!A:D,4,FALSE)</f>
        <v>Brazil</v>
      </c>
      <c r="G271" s="3" t="str">
        <f>VLOOKUP(Table13[[#This Row],[Location_HQ]],layoffs_location_with_coordinat!A:E,5,FALSE)</f>
        <v>South America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D272" s="3" t="str">
        <f>VLOOKUP(Table13[[#This Row],[Location_HQ]],layoffs_location_with_coordinat!A:B,2,FALSE)</f>
        <v>none</v>
      </c>
      <c r="E272" s="3" t="str">
        <f>VLOOKUP(Table13[[#This Row],[Location_HQ]],layoffs_location_with_coordinat!A:C,3,FALSE)</f>
        <v>Utah</v>
      </c>
      <c r="F272" s="3" t="str">
        <f>VLOOKUP(Table13[[#This Row],[Location_HQ]],layoffs_location_with_coordinat!A:D,4,FALSE)</f>
        <v>USA</v>
      </c>
      <c r="G272" s="3" t="str">
        <f>VLOOKUP(Table13[[#This Row],[Location_HQ]],layoffs_location_with_coordinat!A:E,5,FALSE)</f>
        <v>North America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D273" s="3" t="str">
        <f>VLOOKUP(Table13[[#This Row],[Location_HQ]],layoffs_location_with_coordinat!A:B,2,FALSE)</f>
        <v>none</v>
      </c>
      <c r="E273" s="3" t="str">
        <f>VLOOKUP(Table13[[#This Row],[Location_HQ]],layoffs_location_with_coordinat!A:C,3,FALSE)</f>
        <v>none</v>
      </c>
      <c r="F273" s="3" t="str">
        <f>VLOOKUP(Table13[[#This Row],[Location_HQ]],layoffs_location_with_coordinat!A:D,4,FALSE)</f>
        <v>India</v>
      </c>
      <c r="G273" s="3" t="str">
        <f>VLOOKUP(Table13[[#This Row],[Location_HQ]],layoffs_location_with_coordinat!A:E,5,FALSE)</f>
        <v>Asia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D274" s="3" t="str">
        <f>VLOOKUP(Table13[[#This Row],[Location_HQ]],layoffs_location_with_coordinat!A:B,2,FALSE)</f>
        <v>none</v>
      </c>
      <c r="E274" s="3" t="str">
        <f>VLOOKUP(Table13[[#This Row],[Location_HQ]],layoffs_location_with_coordinat!A:C,3,FALSE)</f>
        <v>none</v>
      </c>
      <c r="F274" s="3" t="str">
        <f>VLOOKUP(Table13[[#This Row],[Location_HQ]],layoffs_location_with_coordinat!A:D,4,FALSE)</f>
        <v>Australia</v>
      </c>
      <c r="G274" s="3" t="str">
        <f>VLOOKUP(Table13[[#This Row],[Location_HQ]],layoffs_location_with_coordinat!A:E,5,FALSE)</f>
        <v>Oceana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D275" s="3" t="str">
        <f>VLOOKUP(Table13[[#This Row],[Location_HQ]],layoffs_location_with_coordinat!A:B,2,FALSE)</f>
        <v>none</v>
      </c>
      <c r="E275" s="3" t="str">
        <f>VLOOKUP(Table13[[#This Row],[Location_HQ]],layoffs_location_with_coordinat!A:C,3,FALSE)</f>
        <v>New York</v>
      </c>
      <c r="F275" s="3" t="str">
        <f>VLOOKUP(Table13[[#This Row],[Location_HQ]],layoffs_location_with_coordinat!A:D,4,FALSE)</f>
        <v>USA</v>
      </c>
      <c r="G275" s="3" t="str">
        <f>VLOOKUP(Table13[[#This Row],[Location_HQ]],layoffs_location_with_coordinat!A:E,5,FALSE)</f>
        <v>North America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D276" s="3" t="str">
        <f>VLOOKUP(Table13[[#This Row],[Location_HQ]],layoffs_location_with_coordinat!A:B,2,FALSE)</f>
        <v>none</v>
      </c>
      <c r="E276" s="3" t="str">
        <f>VLOOKUP(Table13[[#This Row],[Location_HQ]],layoffs_location_with_coordinat!A:C,3,FALSE)</f>
        <v>California</v>
      </c>
      <c r="F276" s="3" t="str">
        <f>VLOOKUP(Table13[[#This Row],[Location_HQ]],layoffs_location_with_coordinat!A:D,4,FALSE)</f>
        <v>USA</v>
      </c>
      <c r="G276" s="3" t="str">
        <f>VLOOKUP(Table13[[#This Row],[Location_HQ]],layoffs_location_with_coordinat!A:E,5,FALSE)</f>
        <v>North America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3" t="str">
        <f>VLOOKUP(Table13[[#This Row],[Location_HQ]],layoffs_location_with_coordinat!A:B,2,FALSE)</f>
        <v>San Francisco Bay Area</v>
      </c>
      <c r="E277" s="3" t="str">
        <f>VLOOKUP(Table13[[#This Row],[Location_HQ]],layoffs_location_with_coordinat!A:C,3,FALSE)</f>
        <v>California</v>
      </c>
      <c r="F277" s="3" t="str">
        <f>VLOOKUP(Table13[[#This Row],[Location_HQ]],layoffs_location_with_coordinat!A:D,4,FALSE)</f>
        <v>USA</v>
      </c>
      <c r="G277" s="3" t="str">
        <f>VLOOKUP(Table13[[#This Row],[Location_HQ]],layoffs_location_with_coordinat!A:E,5,FALSE)</f>
        <v>North America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D278" s="3" t="str">
        <f>VLOOKUP(Table13[[#This Row],[Location_HQ]],layoffs_location_with_coordinat!A:B,2,FALSE)</f>
        <v>none</v>
      </c>
      <c r="E278" s="3" t="str">
        <f>VLOOKUP(Table13[[#This Row],[Location_HQ]],layoffs_location_with_coordinat!A:C,3,FALSE)</f>
        <v>Washington</v>
      </c>
      <c r="F278" s="3" t="str">
        <f>VLOOKUP(Table13[[#This Row],[Location_HQ]],layoffs_location_with_coordinat!A:D,4,FALSE)</f>
        <v>USA</v>
      </c>
      <c r="G278" s="3" t="str">
        <f>VLOOKUP(Table13[[#This Row],[Location_HQ]],layoffs_location_with_coordinat!A:E,5,FALSE)</f>
        <v>North America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D279" s="3" t="str">
        <f>VLOOKUP(Table13[[#This Row],[Location_HQ]],layoffs_location_with_coordinat!A:B,2,FALSE)</f>
        <v>none</v>
      </c>
      <c r="E279" s="3" t="str">
        <f>VLOOKUP(Table13[[#This Row],[Location_HQ]],layoffs_location_with_coordinat!A:C,3,FALSE)</f>
        <v>Oregon</v>
      </c>
      <c r="F279" s="3" t="str">
        <f>VLOOKUP(Table13[[#This Row],[Location_HQ]],layoffs_location_with_coordinat!A:D,4,FALSE)</f>
        <v>USA</v>
      </c>
      <c r="G279" s="3" t="str">
        <f>VLOOKUP(Table13[[#This Row],[Location_HQ]],layoffs_location_with_coordinat!A:E,5,FALSE)</f>
        <v>North America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3" t="str">
        <f>VLOOKUP(Table13[[#This Row],[Location_HQ]],layoffs_location_with_coordinat!A:B,2,FALSE)</f>
        <v>San Francisco Bay Area</v>
      </c>
      <c r="E280" s="3" t="str">
        <f>VLOOKUP(Table13[[#This Row],[Location_HQ]],layoffs_location_with_coordinat!A:C,3,FALSE)</f>
        <v>California</v>
      </c>
      <c r="F280" s="3" t="str">
        <f>VLOOKUP(Table13[[#This Row],[Location_HQ]],layoffs_location_with_coordinat!A:D,4,FALSE)</f>
        <v>USA</v>
      </c>
      <c r="G280" s="3" t="str">
        <f>VLOOKUP(Table13[[#This Row],[Location_HQ]],layoffs_location_with_coordinat!A:E,5,FALSE)</f>
        <v>North America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D281" s="3" t="str">
        <f>VLOOKUP(Table13[[#This Row],[Location_HQ]],layoffs_location_with_coordinat!A:B,2,FALSE)</f>
        <v>none</v>
      </c>
      <c r="E281" s="3" t="str">
        <f>VLOOKUP(Table13[[#This Row],[Location_HQ]],layoffs_location_with_coordinat!A:C,3,FALSE)</f>
        <v>New Mexico</v>
      </c>
      <c r="F281" s="3" t="str">
        <f>VLOOKUP(Table13[[#This Row],[Location_HQ]],layoffs_location_with_coordinat!A:D,4,FALSE)</f>
        <v>USA</v>
      </c>
      <c r="G281" s="3" t="str">
        <f>VLOOKUP(Table13[[#This Row],[Location_HQ]],layoffs_location_with_coordinat!A:E,5,FALSE)</f>
        <v>North America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x14ac:dyDescent="0.2">
      <c r="A282" s="3">
        <v>281</v>
      </c>
      <c r="B282" s="3" t="s">
        <v>742</v>
      </c>
      <c r="C282" s="52" t="s">
        <v>1374</v>
      </c>
      <c r="D282" s="3" t="str">
        <f>VLOOKUP(Table13[[#This Row],[Location_HQ]],layoffs_location_with_coordinat!A:B,2,FALSE)</f>
        <v>San Francisco Bay Area</v>
      </c>
      <c r="E282" s="3" t="str">
        <f>VLOOKUP(Table13[[#This Row],[Location_HQ]],layoffs_location_with_coordinat!A:C,3,FALSE)</f>
        <v>California</v>
      </c>
      <c r="F282" s="3" t="str">
        <f>VLOOKUP(Table13[[#This Row],[Location_HQ]],layoffs_location_with_coordinat!A:D,4,FALSE)</f>
        <v>USA</v>
      </c>
      <c r="G282" s="3" t="str">
        <f>VLOOKUP(Table13[[#This Row],[Location_HQ]],layoffs_location_with_coordinat!A:E,5,FALSE)</f>
        <v>North America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D283" s="3" t="str">
        <f>VLOOKUP(Table13[[#This Row],[Location_HQ]],layoffs_location_with_coordinat!A:B,2,FALSE)</f>
        <v>none</v>
      </c>
      <c r="E283" s="3" t="str">
        <f>VLOOKUP(Table13[[#This Row],[Location_HQ]],layoffs_location_with_coordinat!A:C,3,FALSE)</f>
        <v>Michigan</v>
      </c>
      <c r="F283" s="3" t="str">
        <f>VLOOKUP(Table13[[#This Row],[Location_HQ]],layoffs_location_with_coordinat!A:D,4,FALSE)</f>
        <v>USA</v>
      </c>
      <c r="G283" s="3" t="str">
        <f>VLOOKUP(Table13[[#This Row],[Location_HQ]],layoffs_location_with_coordinat!A:E,5,FALSE)</f>
        <v>North America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x14ac:dyDescent="0.2">
      <c r="A284" s="3">
        <v>283</v>
      </c>
      <c r="B284" s="3" t="s">
        <v>1114</v>
      </c>
      <c r="C284" s="3" t="s">
        <v>1412</v>
      </c>
      <c r="D284" s="3" t="str">
        <f>VLOOKUP(Table13[[#This Row],[Location_HQ]],layoffs_location_with_coordinat!A:B,2,FALSE)</f>
        <v>San Francisco Bay Area</v>
      </c>
      <c r="E284" s="3" t="str">
        <f>VLOOKUP(Table13[[#This Row],[Location_HQ]],layoffs_location_with_coordinat!A:C,3,FALSE)</f>
        <v>California</v>
      </c>
      <c r="F284" s="3" t="str">
        <f>VLOOKUP(Table13[[#This Row],[Location_HQ]],layoffs_location_with_coordinat!A:D,4,FALSE)</f>
        <v>USA</v>
      </c>
      <c r="G284" s="3" t="str">
        <f>VLOOKUP(Table13[[#This Row],[Location_HQ]],layoffs_location_with_coordinat!A:E,5,FALSE)</f>
        <v>North America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D285" s="3" t="str">
        <f>VLOOKUP(Table13[[#This Row],[Location_HQ]],layoffs_location_with_coordinat!A:B,2,FALSE)</f>
        <v>none</v>
      </c>
      <c r="E285" s="3" t="str">
        <f>VLOOKUP(Table13[[#This Row],[Location_HQ]],layoffs_location_with_coordinat!A:C,3,FALSE)</f>
        <v>none</v>
      </c>
      <c r="F285" s="3" t="str">
        <f>VLOOKUP(Table13[[#This Row],[Location_HQ]],layoffs_location_with_coordinat!A:D,4,FALSE)</f>
        <v>UK</v>
      </c>
      <c r="G285" s="3" t="str">
        <f>VLOOKUP(Table13[[#This Row],[Location_HQ]],layoffs_location_with_coordinat!A:E,5,FALSE)</f>
        <v>Europe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D286" s="3" t="str">
        <f>VLOOKUP(Table13[[#This Row],[Location_HQ]],layoffs_location_with_coordinat!A:B,2,FALSE)</f>
        <v>none</v>
      </c>
      <c r="E286" s="3" t="str">
        <f>VLOOKUP(Table13[[#This Row],[Location_HQ]],layoffs_location_with_coordinat!A:C,3,FALSE)</f>
        <v>Illinois</v>
      </c>
      <c r="F286" s="3" t="str">
        <f>VLOOKUP(Table13[[#This Row],[Location_HQ]],layoffs_location_with_coordinat!A:D,4,FALSE)</f>
        <v>USA</v>
      </c>
      <c r="G286" s="3" t="str">
        <f>VLOOKUP(Table13[[#This Row],[Location_HQ]],layoffs_location_with_coordinat!A:E,5,FALSE)</f>
        <v>North America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D287" s="3" t="str">
        <f>VLOOKUP(Table13[[#This Row],[Location_HQ]],layoffs_location_with_coordinat!A:B,2,FALSE)</f>
        <v>none</v>
      </c>
      <c r="E287" s="3" t="str">
        <f>VLOOKUP(Table13[[#This Row],[Location_HQ]],layoffs_location_with_coordinat!A:C,3,FALSE)</f>
        <v>California</v>
      </c>
      <c r="F287" s="3" t="str">
        <f>VLOOKUP(Table13[[#This Row],[Location_HQ]],layoffs_location_with_coordinat!A:D,4,FALSE)</f>
        <v>USA</v>
      </c>
      <c r="G287" s="3" t="str">
        <f>VLOOKUP(Table13[[#This Row],[Location_HQ]],layoffs_location_with_coordinat!A:E,5,FALSE)</f>
        <v>North America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x14ac:dyDescent="0.2">
      <c r="A288" s="3">
        <v>287</v>
      </c>
      <c r="B288" s="3" t="s">
        <v>1110</v>
      </c>
      <c r="C288" s="3" t="s">
        <v>1730</v>
      </c>
      <c r="D288" s="3" t="str">
        <f>VLOOKUP(Table13[[#This Row],[Location_HQ]],layoffs_location_with_coordinat!A:B,2,FALSE)</f>
        <v>San Francisco Bay Area</v>
      </c>
      <c r="E288" s="3" t="str">
        <f>VLOOKUP(Table13[[#This Row],[Location_HQ]],layoffs_location_with_coordinat!A:C,3,FALSE)</f>
        <v>California</v>
      </c>
      <c r="F288" s="3" t="str">
        <f>VLOOKUP(Table13[[#This Row],[Location_HQ]],layoffs_location_with_coordinat!A:D,4,FALSE)</f>
        <v>USA</v>
      </c>
      <c r="G288" s="3" t="str">
        <f>VLOOKUP(Table13[[#This Row],[Location_HQ]],layoffs_location_with_coordinat!A:E,5,FALSE)</f>
        <v>North America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x14ac:dyDescent="0.2">
      <c r="A289" s="3">
        <v>288</v>
      </c>
      <c r="B289" s="3" t="s">
        <v>945</v>
      </c>
      <c r="C289" s="3" t="s">
        <v>1374</v>
      </c>
      <c r="D289" s="3" t="str">
        <f>VLOOKUP(Table13[[#This Row],[Location_HQ]],layoffs_location_with_coordinat!A:B,2,FALSE)</f>
        <v>San Francisco Bay Area</v>
      </c>
      <c r="E289" s="3" t="str">
        <f>VLOOKUP(Table13[[#This Row],[Location_HQ]],layoffs_location_with_coordinat!A:C,3,FALSE)</f>
        <v>California</v>
      </c>
      <c r="F289" s="3" t="str">
        <f>VLOOKUP(Table13[[#This Row],[Location_HQ]],layoffs_location_with_coordinat!A:D,4,FALSE)</f>
        <v>USA</v>
      </c>
      <c r="G289" s="3" t="str">
        <f>VLOOKUP(Table13[[#This Row],[Location_HQ]],layoffs_location_with_coordinat!A:E,5,FALSE)</f>
        <v>North America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3" t="str">
        <f>VLOOKUP(Table13[[#This Row],[Location_HQ]],layoffs_location_with_coordinat!A:B,2,FALSE)</f>
        <v>San Francisco Bay Area</v>
      </c>
      <c r="E290" s="3" t="str">
        <f>VLOOKUP(Table13[[#This Row],[Location_HQ]],layoffs_location_with_coordinat!A:C,3,FALSE)</f>
        <v>California</v>
      </c>
      <c r="F290" s="3" t="str">
        <f>VLOOKUP(Table13[[#This Row],[Location_HQ]],layoffs_location_with_coordinat!A:D,4,FALSE)</f>
        <v>USA</v>
      </c>
      <c r="G290" s="3" t="str">
        <f>VLOOKUP(Table13[[#This Row],[Location_HQ]],layoffs_location_with_coordinat!A:E,5,FALSE)</f>
        <v>North America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D291" s="3" t="str">
        <f>VLOOKUP(Table13[[#This Row],[Location_HQ]],layoffs_location_with_coordinat!A:B,2,FALSE)</f>
        <v>none</v>
      </c>
      <c r="E291" s="3" t="str">
        <f>VLOOKUP(Table13[[#This Row],[Location_HQ]],layoffs_location_with_coordinat!A:C,3,FALSE)</f>
        <v>New York</v>
      </c>
      <c r="F291" s="3" t="str">
        <f>VLOOKUP(Table13[[#This Row],[Location_HQ]],layoffs_location_with_coordinat!A:D,4,FALSE)</f>
        <v>USA</v>
      </c>
      <c r="G291" s="3" t="str">
        <f>VLOOKUP(Table13[[#This Row],[Location_HQ]],layoffs_location_with_coordinat!A:E,5,FALSE)</f>
        <v>North America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3" t="str">
        <f>VLOOKUP(Table13[[#This Row],[Location_HQ]],layoffs_location_with_coordinat!A:B,2,FALSE)</f>
        <v>San Francisco Bay Area</v>
      </c>
      <c r="E292" s="3" t="str">
        <f>VLOOKUP(Table13[[#This Row],[Location_HQ]],layoffs_location_with_coordinat!A:C,3,FALSE)</f>
        <v>California</v>
      </c>
      <c r="F292" s="3" t="str">
        <f>VLOOKUP(Table13[[#This Row],[Location_HQ]],layoffs_location_with_coordinat!A:D,4,FALSE)</f>
        <v>USA</v>
      </c>
      <c r="G292" s="3" t="str">
        <f>VLOOKUP(Table13[[#This Row],[Location_HQ]],layoffs_location_with_coordinat!A:E,5,FALSE)</f>
        <v>North America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D293" s="3" t="str">
        <f>VLOOKUP(Table13[[#This Row],[Location_HQ]],layoffs_location_with_coordinat!A:B,2,FALSE)</f>
        <v>none</v>
      </c>
      <c r="E293" s="3" t="str">
        <f>VLOOKUP(Table13[[#This Row],[Location_HQ]],layoffs_location_with_coordinat!A:C,3,FALSE)</f>
        <v>none</v>
      </c>
      <c r="F293" s="3" t="str">
        <f>VLOOKUP(Table13[[#This Row],[Location_HQ]],layoffs_location_with_coordinat!A:D,4,FALSE)</f>
        <v>Netherlands</v>
      </c>
      <c r="G293" s="3" t="str">
        <f>VLOOKUP(Table13[[#This Row],[Location_HQ]],layoffs_location_with_coordinat!A:E,5,FALSE)</f>
        <v>Europe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D294" s="3" t="str">
        <f>VLOOKUP(Table13[[#This Row],[Location_HQ]],layoffs_location_with_coordinat!A:B,2,FALSE)</f>
        <v>none</v>
      </c>
      <c r="E294" s="3" t="str">
        <f>VLOOKUP(Table13[[#This Row],[Location_HQ]],layoffs_location_with_coordinat!A:C,3,FALSE)</f>
        <v>none</v>
      </c>
      <c r="F294" s="3" t="str">
        <f>VLOOKUP(Table13[[#This Row],[Location_HQ]],layoffs_location_with_coordinat!A:D,4,FALSE)</f>
        <v>Singapore</v>
      </c>
      <c r="G294" s="3" t="str">
        <f>VLOOKUP(Table13[[#This Row],[Location_HQ]],layoffs_location_with_coordinat!A:E,5,FALSE)</f>
        <v>Asia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D295" s="3" t="str">
        <f>VLOOKUP(Table13[[#This Row],[Location_HQ]],layoffs_location_with_coordinat!A:B,2,FALSE)</f>
        <v>none</v>
      </c>
      <c r="E295" s="3" t="str">
        <f>VLOOKUP(Table13[[#This Row],[Location_HQ]],layoffs_location_with_coordinat!A:C,3,FALSE)</f>
        <v>none</v>
      </c>
      <c r="F295" s="3" t="str">
        <f>VLOOKUP(Table13[[#This Row],[Location_HQ]],layoffs_location_with_coordinat!A:D,4,FALSE)</f>
        <v>India</v>
      </c>
      <c r="G295" s="3" t="str">
        <f>VLOOKUP(Table13[[#This Row],[Location_HQ]],layoffs_location_with_coordinat!A:E,5,FALSE)</f>
        <v>Asia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D296" s="3" t="str">
        <f>VLOOKUP(Table13[[#This Row],[Location_HQ]],layoffs_location_with_coordinat!A:B,2,FALSE)</f>
        <v>none</v>
      </c>
      <c r="E296" s="3" t="str">
        <f>VLOOKUP(Table13[[#This Row],[Location_HQ]],layoffs_location_with_coordinat!A:C,3,FALSE)</f>
        <v>Wisconsin</v>
      </c>
      <c r="F296" s="3" t="str">
        <f>VLOOKUP(Table13[[#This Row],[Location_HQ]],layoffs_location_with_coordinat!A:D,4,FALSE)</f>
        <v>USA</v>
      </c>
      <c r="G296" s="3" t="str">
        <f>VLOOKUP(Table13[[#This Row],[Location_HQ]],layoffs_location_with_coordinat!A:E,5,FALSE)</f>
        <v>North America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x14ac:dyDescent="0.2">
      <c r="A297" s="3">
        <v>296</v>
      </c>
      <c r="B297" s="3" t="s">
        <v>81</v>
      </c>
      <c r="C297" s="3" t="s">
        <v>1714</v>
      </c>
      <c r="D297" s="3" t="str">
        <f>VLOOKUP(Table13[[#This Row],[Location_HQ]],layoffs_location_with_coordinat!A:B,2,FALSE)</f>
        <v>San Francisco Bay Area</v>
      </c>
      <c r="E297" s="3" t="str">
        <f>VLOOKUP(Table13[[#This Row],[Location_HQ]],layoffs_location_with_coordinat!A:C,3,FALSE)</f>
        <v>California</v>
      </c>
      <c r="F297" s="3" t="str">
        <f>VLOOKUP(Table13[[#This Row],[Location_HQ]],layoffs_location_with_coordinat!A:D,4,FALSE)</f>
        <v>USA</v>
      </c>
      <c r="G297" s="3" t="str">
        <f>VLOOKUP(Table13[[#This Row],[Location_HQ]],layoffs_location_with_coordinat!A:E,5,FALSE)</f>
        <v>North America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D298" s="3" t="str">
        <f>VLOOKUP(Table13[[#This Row],[Location_HQ]],layoffs_location_with_coordinat!A:B,2,FALSE)</f>
        <v>none</v>
      </c>
      <c r="E298" s="3" t="str">
        <f>VLOOKUP(Table13[[#This Row],[Location_HQ]],layoffs_location_with_coordinat!A:C,3,FALSE)</f>
        <v>none</v>
      </c>
      <c r="F298" s="3" t="str">
        <f>VLOOKUP(Table13[[#This Row],[Location_HQ]],layoffs_location_with_coordinat!A:D,4,FALSE)</f>
        <v>India</v>
      </c>
      <c r="G298" s="3" t="str">
        <f>VLOOKUP(Table13[[#This Row],[Location_HQ]],layoffs_location_with_coordinat!A:E,5,FALSE)</f>
        <v>Asia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x14ac:dyDescent="0.2">
      <c r="A299" s="3">
        <v>298</v>
      </c>
      <c r="B299" s="3" t="s">
        <v>1103</v>
      </c>
      <c r="C299" s="3" t="s">
        <v>1412</v>
      </c>
      <c r="D299" s="3" t="str">
        <f>VLOOKUP(Table13[[#This Row],[Location_HQ]],layoffs_location_with_coordinat!A:B,2,FALSE)</f>
        <v>San Francisco Bay Area</v>
      </c>
      <c r="E299" s="3" t="str">
        <f>VLOOKUP(Table13[[#This Row],[Location_HQ]],layoffs_location_with_coordinat!A:C,3,FALSE)</f>
        <v>California</v>
      </c>
      <c r="F299" s="3" t="str">
        <f>VLOOKUP(Table13[[#This Row],[Location_HQ]],layoffs_location_with_coordinat!A:D,4,FALSE)</f>
        <v>USA</v>
      </c>
      <c r="G299" s="3" t="str">
        <f>VLOOKUP(Table13[[#This Row],[Location_HQ]],layoffs_location_with_coordinat!A:E,5,FALSE)</f>
        <v>North America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x14ac:dyDescent="0.2">
      <c r="A300" s="3">
        <v>299</v>
      </c>
      <c r="B300" s="3" t="s">
        <v>1102</v>
      </c>
      <c r="C300" s="3" t="s">
        <v>1374</v>
      </c>
      <c r="D300" s="3" t="str">
        <f>VLOOKUP(Table13[[#This Row],[Location_HQ]],layoffs_location_with_coordinat!A:B,2,FALSE)</f>
        <v>San Francisco Bay Area</v>
      </c>
      <c r="E300" s="3" t="str">
        <f>VLOOKUP(Table13[[#This Row],[Location_HQ]],layoffs_location_with_coordinat!A:C,3,FALSE)</f>
        <v>California</v>
      </c>
      <c r="F300" s="3" t="str">
        <f>VLOOKUP(Table13[[#This Row],[Location_HQ]],layoffs_location_with_coordinat!A:D,4,FALSE)</f>
        <v>USA</v>
      </c>
      <c r="G300" s="3" t="str">
        <f>VLOOKUP(Table13[[#This Row],[Location_HQ]],layoffs_location_with_coordinat!A:E,5,FALSE)</f>
        <v>North America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D301" s="3" t="str">
        <f>VLOOKUP(Table13[[#This Row],[Location_HQ]],layoffs_location_with_coordinat!A:B,2,FALSE)</f>
        <v>none</v>
      </c>
      <c r="E301" s="3" t="str">
        <f>VLOOKUP(Table13[[#This Row],[Location_HQ]],layoffs_location_with_coordinat!A:C,3,FALSE)</f>
        <v>none</v>
      </c>
      <c r="F301" s="3" t="str">
        <f>VLOOKUP(Table13[[#This Row],[Location_HQ]],layoffs_location_with_coordinat!A:D,4,FALSE)</f>
        <v>Indonesia</v>
      </c>
      <c r="G301" s="3" t="str">
        <f>VLOOKUP(Table13[[#This Row],[Location_HQ]],layoffs_location_with_coordinat!A:E,5,FALSE)</f>
        <v>Asia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D302" s="3" t="str">
        <f>VLOOKUP(Table13[[#This Row],[Location_HQ]],layoffs_location_with_coordinat!A:B,2,FALSE)</f>
        <v>none</v>
      </c>
      <c r="E302" s="3" t="str">
        <f>VLOOKUP(Table13[[#This Row],[Location_HQ]],layoffs_location_with_coordinat!A:C,3,FALSE)</f>
        <v>Texas</v>
      </c>
      <c r="F302" s="3" t="str">
        <f>VLOOKUP(Table13[[#This Row],[Location_HQ]],layoffs_location_with_coordinat!A:D,4,FALSE)</f>
        <v>USA</v>
      </c>
      <c r="G302" s="3" t="str">
        <f>VLOOKUP(Table13[[#This Row],[Location_HQ]],layoffs_location_with_coordinat!A:E,5,FALSE)</f>
        <v>North America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D303" s="3" t="str">
        <f>VLOOKUP(Table13[[#This Row],[Location_HQ]],layoffs_location_with_coordinat!A:B,2,FALSE)</f>
        <v>none</v>
      </c>
      <c r="E303" s="3" t="str">
        <f>VLOOKUP(Table13[[#This Row],[Location_HQ]],layoffs_location_with_coordinat!A:C,3,FALSE)</f>
        <v>New York</v>
      </c>
      <c r="F303" s="3" t="str">
        <f>VLOOKUP(Table13[[#This Row],[Location_HQ]],layoffs_location_with_coordinat!A:D,4,FALSE)</f>
        <v>USA</v>
      </c>
      <c r="G303" s="3" t="str">
        <f>VLOOKUP(Table13[[#This Row],[Location_HQ]],layoffs_location_with_coordinat!A:E,5,FALSE)</f>
        <v>North America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D304" s="3" t="str">
        <f>VLOOKUP(Table13[[#This Row],[Location_HQ]],layoffs_location_with_coordinat!A:B,2,FALSE)</f>
        <v>none</v>
      </c>
      <c r="E304" s="3" t="str">
        <f>VLOOKUP(Table13[[#This Row],[Location_HQ]],layoffs_location_with_coordinat!A:C,3,FALSE)</f>
        <v>none</v>
      </c>
      <c r="F304" s="3" t="str">
        <f>VLOOKUP(Table13[[#This Row],[Location_HQ]],layoffs_location_with_coordinat!A:D,4,FALSE)</f>
        <v>India</v>
      </c>
      <c r="G304" s="3" t="str">
        <f>VLOOKUP(Table13[[#This Row],[Location_HQ]],layoffs_location_with_coordinat!A:E,5,FALSE)</f>
        <v>Asia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x14ac:dyDescent="0.2">
      <c r="A305" s="3">
        <v>304</v>
      </c>
      <c r="B305" s="3" t="s">
        <v>1070</v>
      </c>
      <c r="C305" s="3" t="s">
        <v>1447</v>
      </c>
      <c r="D305" s="3" t="str">
        <f>VLOOKUP(Table13[[#This Row],[Location_HQ]],layoffs_location_with_coordinat!A:B,2,FALSE)</f>
        <v>San Francisco Bay Area</v>
      </c>
      <c r="E305" s="3" t="str">
        <f>VLOOKUP(Table13[[#This Row],[Location_HQ]],layoffs_location_with_coordinat!A:C,3,FALSE)</f>
        <v>California</v>
      </c>
      <c r="F305" s="3" t="str">
        <f>VLOOKUP(Table13[[#This Row],[Location_HQ]],layoffs_location_with_coordinat!A:D,4,FALSE)</f>
        <v>USA</v>
      </c>
      <c r="G305" s="3" t="str">
        <f>VLOOKUP(Table13[[#This Row],[Location_HQ]],layoffs_location_with_coordinat!A:E,5,FALSE)</f>
        <v>North America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D306" s="3" t="str">
        <f>VLOOKUP(Table13[[#This Row],[Location_HQ]],layoffs_location_with_coordinat!A:B,2,FALSE)</f>
        <v>none</v>
      </c>
      <c r="E306" s="3" t="str">
        <f>VLOOKUP(Table13[[#This Row],[Location_HQ]],layoffs_location_with_coordinat!A:C,3,FALSE)</f>
        <v>Illinois</v>
      </c>
      <c r="F306" s="3" t="str">
        <f>VLOOKUP(Table13[[#This Row],[Location_HQ]],layoffs_location_with_coordinat!A:D,4,FALSE)</f>
        <v>USA</v>
      </c>
      <c r="G306" s="3" t="str">
        <f>VLOOKUP(Table13[[#This Row],[Location_HQ]],layoffs_location_with_coordinat!A:E,5,FALSE)</f>
        <v>North America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D307" s="3" t="str">
        <f>VLOOKUP(Table13[[#This Row],[Location_HQ]],layoffs_location_with_coordinat!A:B,2,FALSE)</f>
        <v>none</v>
      </c>
      <c r="E307" s="3" t="str">
        <f>VLOOKUP(Table13[[#This Row],[Location_HQ]],layoffs_location_with_coordinat!A:C,3,FALSE)</f>
        <v>none</v>
      </c>
      <c r="F307" s="3" t="str">
        <f>VLOOKUP(Table13[[#This Row],[Location_HQ]],layoffs_location_with_coordinat!A:D,4,FALSE)</f>
        <v>Singapore</v>
      </c>
      <c r="G307" s="3" t="str">
        <f>VLOOKUP(Table13[[#This Row],[Location_HQ]],layoffs_location_with_coordinat!A:E,5,FALSE)</f>
        <v>Asia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D308" s="3" t="str">
        <f>VLOOKUP(Table13[[#This Row],[Location_HQ]],layoffs_location_with_coordinat!A:B,2,FALSE)</f>
        <v>none</v>
      </c>
      <c r="E308" s="3" t="str">
        <f>VLOOKUP(Table13[[#This Row],[Location_HQ]],layoffs_location_with_coordinat!A:C,3,FALSE)</f>
        <v>none</v>
      </c>
      <c r="F308" s="3" t="str">
        <f>VLOOKUP(Table13[[#This Row],[Location_HQ]],layoffs_location_with_coordinat!A:D,4,FALSE)</f>
        <v>UK</v>
      </c>
      <c r="G308" s="3" t="str">
        <f>VLOOKUP(Table13[[#This Row],[Location_HQ]],layoffs_location_with_coordinat!A:E,5,FALSE)</f>
        <v>Europe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3" t="str">
        <f>VLOOKUP(Table13[[#This Row],[Location_HQ]],layoffs_location_with_coordinat!A:B,2,FALSE)</f>
        <v>San Francisco Bay Area</v>
      </c>
      <c r="E309" s="3" t="str">
        <f>VLOOKUP(Table13[[#This Row],[Location_HQ]],layoffs_location_with_coordinat!A:C,3,FALSE)</f>
        <v>California</v>
      </c>
      <c r="F309" s="3" t="str">
        <f>VLOOKUP(Table13[[#This Row],[Location_HQ]],layoffs_location_with_coordinat!A:D,4,FALSE)</f>
        <v>USA</v>
      </c>
      <c r="G309" s="3" t="str">
        <f>VLOOKUP(Table13[[#This Row],[Location_HQ]],layoffs_location_with_coordinat!A:E,5,FALSE)</f>
        <v>North America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D310" s="3" t="str">
        <f>VLOOKUP(Table13[[#This Row],[Location_HQ]],layoffs_location_with_coordinat!A:B,2,FALSE)</f>
        <v>none</v>
      </c>
      <c r="E310" s="3" t="str">
        <f>VLOOKUP(Table13[[#This Row],[Location_HQ]],layoffs_location_with_coordinat!A:C,3,FALSE)</f>
        <v>Washington</v>
      </c>
      <c r="F310" s="3" t="str">
        <f>VLOOKUP(Table13[[#This Row],[Location_HQ]],layoffs_location_with_coordinat!A:D,4,FALSE)</f>
        <v>USA</v>
      </c>
      <c r="G310" s="3" t="str">
        <f>VLOOKUP(Table13[[#This Row],[Location_HQ]],layoffs_location_with_coordinat!A:E,5,FALSE)</f>
        <v>North America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x14ac:dyDescent="0.2">
      <c r="A311" s="3">
        <v>310</v>
      </c>
      <c r="B311" s="3" t="s">
        <v>104</v>
      </c>
      <c r="C311" s="3" t="s">
        <v>1740</v>
      </c>
      <c r="D311" s="3" t="str">
        <f>VLOOKUP(Table13[[#This Row],[Location_HQ]],layoffs_location_with_coordinat!A:B,2,FALSE)</f>
        <v>San Francisco Bay Area</v>
      </c>
      <c r="E311" s="3" t="str">
        <f>VLOOKUP(Table13[[#This Row],[Location_HQ]],layoffs_location_with_coordinat!A:C,3,FALSE)</f>
        <v>California</v>
      </c>
      <c r="F311" s="3" t="str">
        <f>VLOOKUP(Table13[[#This Row],[Location_HQ]],layoffs_location_with_coordinat!A:D,4,FALSE)</f>
        <v>USA</v>
      </c>
      <c r="G311" s="3" t="str">
        <f>VLOOKUP(Table13[[#This Row],[Location_HQ]],layoffs_location_with_coordinat!A:E,5,FALSE)</f>
        <v>North America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x14ac:dyDescent="0.2">
      <c r="A312" s="3">
        <v>311</v>
      </c>
      <c r="B312" s="3" t="s">
        <v>1093</v>
      </c>
      <c r="C312" s="3" t="s">
        <v>1374</v>
      </c>
      <c r="D312" s="3" t="str">
        <f>VLOOKUP(Table13[[#This Row],[Location_HQ]],layoffs_location_with_coordinat!A:B,2,FALSE)</f>
        <v>San Francisco Bay Area</v>
      </c>
      <c r="E312" s="3" t="str">
        <f>VLOOKUP(Table13[[#This Row],[Location_HQ]],layoffs_location_with_coordinat!A:C,3,FALSE)</f>
        <v>California</v>
      </c>
      <c r="F312" s="3" t="str">
        <f>VLOOKUP(Table13[[#This Row],[Location_HQ]],layoffs_location_with_coordinat!A:D,4,FALSE)</f>
        <v>USA</v>
      </c>
      <c r="G312" s="3" t="str">
        <f>VLOOKUP(Table13[[#This Row],[Location_HQ]],layoffs_location_with_coordinat!A:E,5,FALSE)</f>
        <v>North America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D313" s="3" t="str">
        <f>VLOOKUP(Table13[[#This Row],[Location_HQ]],layoffs_location_with_coordinat!A:B,2,FALSE)</f>
        <v>none</v>
      </c>
      <c r="E313" s="3" t="str">
        <f>VLOOKUP(Table13[[#This Row],[Location_HQ]],layoffs_location_with_coordinat!A:C,3,FALSE)</f>
        <v>none</v>
      </c>
      <c r="F313" s="3" t="str">
        <f>VLOOKUP(Table13[[#This Row],[Location_HQ]],layoffs_location_with_coordinat!A:D,4,FALSE)</f>
        <v>India</v>
      </c>
      <c r="G313" s="3" t="str">
        <f>VLOOKUP(Table13[[#This Row],[Location_HQ]],layoffs_location_with_coordinat!A:E,5,FALSE)</f>
        <v>Asia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D314" s="3" t="str">
        <f>VLOOKUP(Table13[[#This Row],[Location_HQ]],layoffs_location_with_coordinat!A:B,2,FALSE)</f>
        <v>none</v>
      </c>
      <c r="E314" s="3" t="str">
        <f>VLOOKUP(Table13[[#This Row],[Location_HQ]],layoffs_location_with_coordinat!A:C,3,FALSE)</f>
        <v>Berlin</v>
      </c>
      <c r="F314" s="3" t="str">
        <f>VLOOKUP(Table13[[#This Row],[Location_HQ]],layoffs_location_with_coordinat!A:D,4,FALSE)</f>
        <v>Germany</v>
      </c>
      <c r="G314" s="3" t="str">
        <f>VLOOKUP(Table13[[#This Row],[Location_HQ]],layoffs_location_with_coordinat!A:E,5,FALSE)</f>
        <v>Europe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D315" s="3" t="str">
        <f>VLOOKUP(Table13[[#This Row],[Location_HQ]],layoffs_location_with_coordinat!A:B,2,FALSE)</f>
        <v>none</v>
      </c>
      <c r="E315" s="3" t="str">
        <f>VLOOKUP(Table13[[#This Row],[Location_HQ]],layoffs_location_with_coordinat!A:C,3,FALSE)</f>
        <v>California</v>
      </c>
      <c r="F315" s="3" t="str">
        <f>VLOOKUP(Table13[[#This Row],[Location_HQ]],layoffs_location_with_coordinat!A:D,4,FALSE)</f>
        <v>USA</v>
      </c>
      <c r="G315" s="3" t="str">
        <f>VLOOKUP(Table13[[#This Row],[Location_HQ]],layoffs_location_with_coordinat!A:E,5,FALSE)</f>
        <v>North America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x14ac:dyDescent="0.2">
      <c r="A316" s="3">
        <v>315</v>
      </c>
      <c r="B316" s="3" t="s">
        <v>1732</v>
      </c>
      <c r="C316" s="3" t="s">
        <v>1733</v>
      </c>
      <c r="D316" s="3" t="str">
        <f>VLOOKUP(Table13[[#This Row],[Location_HQ]],layoffs_location_with_coordinat!A:B,2,FALSE)</f>
        <v>San Francisco Bay Area</v>
      </c>
      <c r="E316" s="3" t="str">
        <f>VLOOKUP(Table13[[#This Row],[Location_HQ]],layoffs_location_with_coordinat!A:C,3,FALSE)</f>
        <v>California</v>
      </c>
      <c r="F316" s="3" t="str">
        <f>VLOOKUP(Table13[[#This Row],[Location_HQ]],layoffs_location_with_coordinat!A:D,4,FALSE)</f>
        <v>USA</v>
      </c>
      <c r="G316" s="3" t="str">
        <f>VLOOKUP(Table13[[#This Row],[Location_HQ]],layoffs_location_with_coordinat!A:E,5,FALSE)</f>
        <v>North America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D317" s="3" t="str">
        <f>VLOOKUP(Table13[[#This Row],[Location_HQ]],layoffs_location_with_coordinat!A:B,2,FALSE)</f>
        <v>none</v>
      </c>
      <c r="E317" s="3" t="str">
        <f>VLOOKUP(Table13[[#This Row],[Location_HQ]],layoffs_location_with_coordinat!A:C,3,FALSE)</f>
        <v>none</v>
      </c>
      <c r="F317" s="3" t="str">
        <f>VLOOKUP(Table13[[#This Row],[Location_HQ]],layoffs_location_with_coordinat!A:D,4,FALSE)</f>
        <v>Canada</v>
      </c>
      <c r="G317" s="3" t="str">
        <f>VLOOKUP(Table13[[#This Row],[Location_HQ]],layoffs_location_with_coordinat!A:E,5,FALSE)</f>
        <v>North America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D318" s="3" t="str">
        <f>VLOOKUP(Table13[[#This Row],[Location_HQ]],layoffs_location_with_coordinat!A:B,2,FALSE)</f>
        <v>none</v>
      </c>
      <c r="E318" s="3" t="str">
        <f>VLOOKUP(Table13[[#This Row],[Location_HQ]],layoffs_location_with_coordinat!A:C,3,FALSE)</f>
        <v>New York</v>
      </c>
      <c r="F318" s="3" t="str">
        <f>VLOOKUP(Table13[[#This Row],[Location_HQ]],layoffs_location_with_coordinat!A:D,4,FALSE)</f>
        <v>USA</v>
      </c>
      <c r="G318" s="3" t="str">
        <f>VLOOKUP(Table13[[#This Row],[Location_HQ]],layoffs_location_with_coordinat!A:E,5,FALSE)</f>
        <v>North America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D319" s="3" t="str">
        <f>VLOOKUP(Table13[[#This Row],[Location_HQ]],layoffs_location_with_coordinat!A:B,2,FALSE)</f>
        <v>none</v>
      </c>
      <c r="E319" s="3" t="str">
        <f>VLOOKUP(Table13[[#This Row],[Location_HQ]],layoffs_location_with_coordinat!A:C,3,FALSE)</f>
        <v>none</v>
      </c>
      <c r="F319" s="3" t="str">
        <f>VLOOKUP(Table13[[#This Row],[Location_HQ]],layoffs_location_with_coordinat!A:D,4,FALSE)</f>
        <v>Singapore</v>
      </c>
      <c r="G319" s="3" t="str">
        <f>VLOOKUP(Table13[[#This Row],[Location_HQ]],layoffs_location_with_coordinat!A:E,5,FALSE)</f>
        <v>Asia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3" t="str">
        <f>VLOOKUP(Table13[[#This Row],[Location_HQ]],layoffs_location_with_coordinat!A:B,2,FALSE)</f>
        <v>San Francisco Bay Area</v>
      </c>
      <c r="E320" s="3" t="str">
        <f>VLOOKUP(Table13[[#This Row],[Location_HQ]],layoffs_location_with_coordinat!A:C,3,FALSE)</f>
        <v>California</v>
      </c>
      <c r="F320" s="3" t="str">
        <f>VLOOKUP(Table13[[#This Row],[Location_HQ]],layoffs_location_with_coordinat!A:D,4,FALSE)</f>
        <v>USA</v>
      </c>
      <c r="G320" s="3" t="str">
        <f>VLOOKUP(Table13[[#This Row],[Location_HQ]],layoffs_location_with_coordinat!A:E,5,FALSE)</f>
        <v>North America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D321" s="3" t="str">
        <f>VLOOKUP(Table13[[#This Row],[Location_HQ]],layoffs_location_with_coordinat!A:B,2,FALSE)</f>
        <v>none</v>
      </c>
      <c r="E321" s="3" t="str">
        <f>VLOOKUP(Table13[[#This Row],[Location_HQ]],layoffs_location_with_coordinat!A:C,3,FALSE)</f>
        <v>none</v>
      </c>
      <c r="F321" s="3" t="str">
        <f>VLOOKUP(Table13[[#This Row],[Location_HQ]],layoffs_location_with_coordinat!A:D,4,FALSE)</f>
        <v>UK</v>
      </c>
      <c r="G321" s="3" t="str">
        <f>VLOOKUP(Table13[[#This Row],[Location_HQ]],layoffs_location_with_coordinat!A:E,5,FALSE)</f>
        <v>Europe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3" t="str">
        <f>VLOOKUP(Table13[[#This Row],[Location_HQ]],layoffs_location_with_coordinat!A:B,2,FALSE)</f>
        <v>San Francisco Bay Area</v>
      </c>
      <c r="E322" s="3" t="str">
        <f>VLOOKUP(Table13[[#This Row],[Location_HQ]],layoffs_location_with_coordinat!A:C,3,FALSE)</f>
        <v>California</v>
      </c>
      <c r="F322" s="3" t="str">
        <f>VLOOKUP(Table13[[#This Row],[Location_HQ]],layoffs_location_with_coordinat!A:D,4,FALSE)</f>
        <v>USA</v>
      </c>
      <c r="G322" s="3" t="str">
        <f>VLOOKUP(Table13[[#This Row],[Location_HQ]],layoffs_location_with_coordinat!A:E,5,FALSE)</f>
        <v>North America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D323" s="3" t="str">
        <f>VLOOKUP(Table13[[#This Row],[Location_HQ]],layoffs_location_with_coordinat!A:B,2,FALSE)</f>
        <v>none</v>
      </c>
      <c r="E323" s="3" t="str">
        <f>VLOOKUP(Table13[[#This Row],[Location_HQ]],layoffs_location_with_coordinat!A:C,3,FALSE)</f>
        <v>none</v>
      </c>
      <c r="F323" s="3" t="str">
        <f>VLOOKUP(Table13[[#This Row],[Location_HQ]],layoffs_location_with_coordinat!A:D,4,FALSE)</f>
        <v>India</v>
      </c>
      <c r="G323" s="3" t="str">
        <f>VLOOKUP(Table13[[#This Row],[Location_HQ]],layoffs_location_with_coordinat!A:E,5,FALSE)</f>
        <v>Asia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D324" s="3" t="str">
        <f>VLOOKUP(Table13[[#This Row],[Location_HQ]],layoffs_location_with_coordinat!A:B,2,FALSE)</f>
        <v>none</v>
      </c>
      <c r="E324" s="3" t="str">
        <f>VLOOKUP(Table13[[#This Row],[Location_HQ]],layoffs_location_with_coordinat!A:C,3,FALSE)</f>
        <v>none</v>
      </c>
      <c r="F324" s="3" t="str">
        <f>VLOOKUP(Table13[[#This Row],[Location_HQ]],layoffs_location_with_coordinat!A:D,4,FALSE)</f>
        <v>Singapore</v>
      </c>
      <c r="G324" s="3" t="str">
        <f>VLOOKUP(Table13[[#This Row],[Location_HQ]],layoffs_location_with_coordinat!A:E,5,FALSE)</f>
        <v>Asia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x14ac:dyDescent="0.2">
      <c r="A325" s="3">
        <v>324</v>
      </c>
      <c r="B325" s="3" t="s">
        <v>1084</v>
      </c>
      <c r="C325" s="3" t="s">
        <v>1477</v>
      </c>
      <c r="D325" s="3" t="str">
        <f>VLOOKUP(Table13[[#This Row],[Location_HQ]],layoffs_location_with_coordinat!A:B,2,FALSE)</f>
        <v>San Francisco Bay Area</v>
      </c>
      <c r="E325" s="3" t="str">
        <f>VLOOKUP(Table13[[#This Row],[Location_HQ]],layoffs_location_with_coordinat!A:C,3,FALSE)</f>
        <v>California</v>
      </c>
      <c r="F325" s="3" t="str">
        <f>VLOOKUP(Table13[[#This Row],[Location_HQ]],layoffs_location_with_coordinat!A:D,4,FALSE)</f>
        <v>USA</v>
      </c>
      <c r="G325" s="3" t="str">
        <f>VLOOKUP(Table13[[#This Row],[Location_HQ]],layoffs_location_with_coordinat!A:E,5,FALSE)</f>
        <v>North America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D326" s="3" t="str">
        <f>VLOOKUP(Table13[[#This Row],[Location_HQ]],layoffs_location_with_coordinat!A:B,2,FALSE)</f>
        <v>none</v>
      </c>
      <c r="E326" s="3" t="str">
        <f>VLOOKUP(Table13[[#This Row],[Location_HQ]],layoffs_location_with_coordinat!A:C,3,FALSE)</f>
        <v>Nevada</v>
      </c>
      <c r="F326" s="3" t="str">
        <f>VLOOKUP(Table13[[#This Row],[Location_HQ]],layoffs_location_with_coordinat!A:D,4,FALSE)</f>
        <v>USA</v>
      </c>
      <c r="G326" s="3" t="str">
        <f>VLOOKUP(Table13[[#This Row],[Location_HQ]],layoffs_location_with_coordinat!A:E,5,FALSE)</f>
        <v>North America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x14ac:dyDescent="0.2">
      <c r="A327" s="3">
        <v>326</v>
      </c>
      <c r="B327" s="3" t="s">
        <v>1081</v>
      </c>
      <c r="C327" s="3" t="s">
        <v>1374</v>
      </c>
      <c r="D327" s="3" t="str">
        <f>VLOOKUP(Table13[[#This Row],[Location_HQ]],layoffs_location_with_coordinat!A:B,2,FALSE)</f>
        <v>San Francisco Bay Area</v>
      </c>
      <c r="E327" s="3" t="str">
        <f>VLOOKUP(Table13[[#This Row],[Location_HQ]],layoffs_location_with_coordinat!A:C,3,FALSE)</f>
        <v>California</v>
      </c>
      <c r="F327" s="3" t="str">
        <f>VLOOKUP(Table13[[#This Row],[Location_HQ]],layoffs_location_with_coordinat!A:D,4,FALSE)</f>
        <v>USA</v>
      </c>
      <c r="G327" s="3" t="str">
        <f>VLOOKUP(Table13[[#This Row],[Location_HQ]],layoffs_location_with_coordinat!A:E,5,FALSE)</f>
        <v>North America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D328" s="3" t="str">
        <f>VLOOKUP(Table13[[#This Row],[Location_HQ]],layoffs_location_with_coordinat!A:B,2,FALSE)</f>
        <v>none</v>
      </c>
      <c r="E328" s="3" t="str">
        <f>VLOOKUP(Table13[[#This Row],[Location_HQ]],layoffs_location_with_coordinat!A:C,3,FALSE)</f>
        <v>Berlin</v>
      </c>
      <c r="F328" s="3" t="str">
        <f>VLOOKUP(Table13[[#This Row],[Location_HQ]],layoffs_location_with_coordinat!A:D,4,FALSE)</f>
        <v>Germany</v>
      </c>
      <c r="G328" s="3" t="str">
        <f>VLOOKUP(Table13[[#This Row],[Location_HQ]],layoffs_location_with_coordinat!A:E,5,FALSE)</f>
        <v>Europe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D329" s="3" t="str">
        <f>VLOOKUP(Table13[[#This Row],[Location_HQ]],layoffs_location_with_coordinat!A:B,2,FALSE)</f>
        <v>none</v>
      </c>
      <c r="E329" s="3" t="str">
        <f>VLOOKUP(Table13[[#This Row],[Location_HQ]],layoffs_location_with_coordinat!A:C,3,FALSE)</f>
        <v>New York</v>
      </c>
      <c r="F329" s="3" t="str">
        <f>VLOOKUP(Table13[[#This Row],[Location_HQ]],layoffs_location_with_coordinat!A:D,4,FALSE)</f>
        <v>USA</v>
      </c>
      <c r="G329" s="3" t="str">
        <f>VLOOKUP(Table13[[#This Row],[Location_HQ]],layoffs_location_with_coordinat!A:E,5,FALSE)</f>
        <v>North America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D330" s="3" t="str">
        <f>VLOOKUP(Table13[[#This Row],[Location_HQ]],layoffs_location_with_coordinat!A:B,2,FALSE)</f>
        <v>none</v>
      </c>
      <c r="E330" s="3" t="str">
        <f>VLOOKUP(Table13[[#This Row],[Location_HQ]],layoffs_location_with_coordinat!A:C,3,FALSE)</f>
        <v>Texas</v>
      </c>
      <c r="F330" s="3" t="str">
        <f>VLOOKUP(Table13[[#This Row],[Location_HQ]],layoffs_location_with_coordinat!A:D,4,FALSE)</f>
        <v>USA</v>
      </c>
      <c r="G330" s="3" t="str">
        <f>VLOOKUP(Table13[[#This Row],[Location_HQ]],layoffs_location_with_coordinat!A:E,5,FALSE)</f>
        <v>North America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D331" s="3" t="str">
        <f>VLOOKUP(Table13[[#This Row],[Location_HQ]],layoffs_location_with_coordinat!A:B,2,FALSE)</f>
        <v>none</v>
      </c>
      <c r="E331" s="3" t="str">
        <f>VLOOKUP(Table13[[#This Row],[Location_HQ]],layoffs_location_with_coordinat!A:C,3,FALSE)</f>
        <v>Tennessee</v>
      </c>
      <c r="F331" s="3" t="str">
        <f>VLOOKUP(Table13[[#This Row],[Location_HQ]],layoffs_location_with_coordinat!A:D,4,FALSE)</f>
        <v>USA</v>
      </c>
      <c r="G331" s="3" t="str">
        <f>VLOOKUP(Table13[[#This Row],[Location_HQ]],layoffs_location_with_coordinat!A:E,5,FALSE)</f>
        <v>North America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D332" s="3" t="str">
        <f>VLOOKUP(Table13[[#This Row],[Location_HQ]],layoffs_location_with_coordinat!A:B,2,FALSE)</f>
        <v>none</v>
      </c>
      <c r="E332" s="3" t="str">
        <f>VLOOKUP(Table13[[#This Row],[Location_HQ]],layoffs_location_with_coordinat!A:C,3,FALSE)</f>
        <v>none</v>
      </c>
      <c r="F332" s="3" t="str">
        <f>VLOOKUP(Table13[[#This Row],[Location_HQ]],layoffs_location_with_coordinat!A:D,4,FALSE)</f>
        <v>Canada</v>
      </c>
      <c r="G332" s="3" t="str">
        <f>VLOOKUP(Table13[[#This Row],[Location_HQ]],layoffs_location_with_coordinat!A:E,5,FALSE)</f>
        <v>North America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D333" s="3" t="str">
        <f>VLOOKUP(Table13[[#This Row],[Location_HQ]],layoffs_location_with_coordinat!A:B,2,FALSE)</f>
        <v>none</v>
      </c>
      <c r="E333" s="3" t="str">
        <f>VLOOKUP(Table13[[#This Row],[Location_HQ]],layoffs_location_with_coordinat!A:C,3,FALSE)</f>
        <v>none</v>
      </c>
      <c r="F333" s="3" t="str">
        <f>VLOOKUP(Table13[[#This Row],[Location_HQ]],layoffs_location_with_coordinat!A:D,4,FALSE)</f>
        <v>Canada</v>
      </c>
      <c r="G333" s="3" t="str">
        <f>VLOOKUP(Table13[[#This Row],[Location_HQ]],layoffs_location_with_coordinat!A:E,5,FALSE)</f>
        <v>North America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x14ac:dyDescent="0.2">
      <c r="A334" s="3">
        <v>333</v>
      </c>
      <c r="B334" s="3" t="s">
        <v>319</v>
      </c>
      <c r="C334" s="3" t="s">
        <v>1374</v>
      </c>
      <c r="D334" s="3" t="str">
        <f>VLOOKUP(Table13[[#This Row],[Location_HQ]],layoffs_location_with_coordinat!A:B,2,FALSE)</f>
        <v>San Francisco Bay Area</v>
      </c>
      <c r="E334" s="3" t="str">
        <f>VLOOKUP(Table13[[#This Row],[Location_HQ]],layoffs_location_with_coordinat!A:C,3,FALSE)</f>
        <v>California</v>
      </c>
      <c r="F334" s="3" t="str">
        <f>VLOOKUP(Table13[[#This Row],[Location_HQ]],layoffs_location_with_coordinat!A:D,4,FALSE)</f>
        <v>USA</v>
      </c>
      <c r="G334" s="3" t="str">
        <f>VLOOKUP(Table13[[#This Row],[Location_HQ]],layoffs_location_with_coordinat!A:E,5,FALSE)</f>
        <v>North America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D335" s="3" t="str">
        <f>VLOOKUP(Table13[[#This Row],[Location_HQ]],layoffs_location_with_coordinat!A:B,2,FALSE)</f>
        <v>none</v>
      </c>
      <c r="E335" s="3" t="str">
        <f>VLOOKUP(Table13[[#This Row],[Location_HQ]],layoffs_location_with_coordinat!A:C,3,FALSE)</f>
        <v>none</v>
      </c>
      <c r="F335" s="3" t="str">
        <f>VLOOKUP(Table13[[#This Row],[Location_HQ]],layoffs_location_with_coordinat!A:D,4,FALSE)</f>
        <v>Singapore</v>
      </c>
      <c r="G335" s="3" t="str">
        <f>VLOOKUP(Table13[[#This Row],[Location_HQ]],layoffs_location_with_coordinat!A:E,5,FALSE)</f>
        <v>Asia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3" t="str">
        <f>VLOOKUP(Table13[[#This Row],[Location_HQ]],layoffs_location_with_coordinat!A:B,2,FALSE)</f>
        <v>San Francisco Bay Area</v>
      </c>
      <c r="E336" s="3" t="str">
        <f>VLOOKUP(Table13[[#This Row],[Location_HQ]],layoffs_location_with_coordinat!A:C,3,FALSE)</f>
        <v>California</v>
      </c>
      <c r="F336" s="3" t="str">
        <f>VLOOKUP(Table13[[#This Row],[Location_HQ]],layoffs_location_with_coordinat!A:D,4,FALSE)</f>
        <v>USA</v>
      </c>
      <c r="G336" s="3" t="str">
        <f>VLOOKUP(Table13[[#This Row],[Location_HQ]],layoffs_location_with_coordinat!A:E,5,FALSE)</f>
        <v>North America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D337" s="3" t="str">
        <f>VLOOKUP(Table13[[#This Row],[Location_HQ]],layoffs_location_with_coordinat!A:B,2,FALSE)</f>
        <v>none</v>
      </c>
      <c r="E337" s="3" t="str">
        <f>VLOOKUP(Table13[[#This Row],[Location_HQ]],layoffs_location_with_coordinat!A:C,3,FALSE)</f>
        <v>none</v>
      </c>
      <c r="F337" s="3" t="str">
        <f>VLOOKUP(Table13[[#This Row],[Location_HQ]],layoffs_location_with_coordinat!A:D,4,FALSE)</f>
        <v>Canada</v>
      </c>
      <c r="G337" s="3" t="str">
        <f>VLOOKUP(Table13[[#This Row],[Location_HQ]],layoffs_location_with_coordinat!A:E,5,FALSE)</f>
        <v>North America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D338" s="3" t="str">
        <f>VLOOKUP(Table13[[#This Row],[Location_HQ]],layoffs_location_with_coordinat!A:B,2,FALSE)</f>
        <v>none</v>
      </c>
      <c r="E338" s="3" t="str">
        <f>VLOOKUP(Table13[[#This Row],[Location_HQ]],layoffs_location_with_coordinat!A:C,3,FALSE)</f>
        <v>Berlin</v>
      </c>
      <c r="F338" s="3" t="str">
        <f>VLOOKUP(Table13[[#This Row],[Location_HQ]],layoffs_location_with_coordinat!A:D,4,FALSE)</f>
        <v>Germany</v>
      </c>
      <c r="G338" s="3" t="str">
        <f>VLOOKUP(Table13[[#This Row],[Location_HQ]],layoffs_location_with_coordinat!A:E,5,FALSE)</f>
        <v>Europe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D339" s="3" t="str">
        <f>VLOOKUP(Table13[[#This Row],[Location_HQ]],layoffs_location_with_coordinat!A:B,2,FALSE)</f>
        <v>none</v>
      </c>
      <c r="E339" s="3" t="str">
        <f>VLOOKUP(Table13[[#This Row],[Location_HQ]],layoffs_location_with_coordinat!A:C,3,FALSE)</f>
        <v>none</v>
      </c>
      <c r="F339" s="3" t="str">
        <f>VLOOKUP(Table13[[#This Row],[Location_HQ]],layoffs_location_with_coordinat!A:D,4,FALSE)</f>
        <v>India</v>
      </c>
      <c r="G339" s="3" t="str">
        <f>VLOOKUP(Table13[[#This Row],[Location_HQ]],layoffs_location_with_coordinat!A:E,5,FALSE)</f>
        <v>Asia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3" t="str">
        <f>VLOOKUP(Table13[[#This Row],[Location_HQ]],layoffs_location_with_coordinat!A:B,2,FALSE)</f>
        <v>San Francisco Bay Area</v>
      </c>
      <c r="E340" s="3" t="str">
        <f>VLOOKUP(Table13[[#This Row],[Location_HQ]],layoffs_location_with_coordinat!A:C,3,FALSE)</f>
        <v>California</v>
      </c>
      <c r="F340" s="3" t="str">
        <f>VLOOKUP(Table13[[#This Row],[Location_HQ]],layoffs_location_with_coordinat!A:D,4,FALSE)</f>
        <v>USA</v>
      </c>
      <c r="G340" s="3" t="str">
        <f>VLOOKUP(Table13[[#This Row],[Location_HQ]],layoffs_location_with_coordinat!A:E,5,FALSE)</f>
        <v>North America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x14ac:dyDescent="0.2">
      <c r="A341" s="3">
        <v>340</v>
      </c>
      <c r="B341" s="3" t="s">
        <v>1070</v>
      </c>
      <c r="C341" s="3" t="s">
        <v>1447</v>
      </c>
      <c r="D341" s="3" t="str">
        <f>VLOOKUP(Table13[[#This Row],[Location_HQ]],layoffs_location_with_coordinat!A:B,2,FALSE)</f>
        <v>San Francisco Bay Area</v>
      </c>
      <c r="E341" s="3" t="str">
        <f>VLOOKUP(Table13[[#This Row],[Location_HQ]],layoffs_location_with_coordinat!A:C,3,FALSE)</f>
        <v>California</v>
      </c>
      <c r="F341" s="3" t="str">
        <f>VLOOKUP(Table13[[#This Row],[Location_HQ]],layoffs_location_with_coordinat!A:D,4,FALSE)</f>
        <v>USA</v>
      </c>
      <c r="G341" s="3" t="str">
        <f>VLOOKUP(Table13[[#This Row],[Location_HQ]],layoffs_location_with_coordinat!A:E,5,FALSE)</f>
        <v>North America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x14ac:dyDescent="0.2">
      <c r="A342" s="3">
        <v>341</v>
      </c>
      <c r="B342" s="3" t="s">
        <v>1069</v>
      </c>
      <c r="C342" s="52" t="s">
        <v>1374</v>
      </c>
      <c r="D342" s="3" t="str">
        <f>VLOOKUP(Table13[[#This Row],[Location_HQ]],layoffs_location_with_coordinat!A:B,2,FALSE)</f>
        <v>San Francisco Bay Area</v>
      </c>
      <c r="E342" s="3" t="str">
        <f>VLOOKUP(Table13[[#This Row],[Location_HQ]],layoffs_location_with_coordinat!A:C,3,FALSE)</f>
        <v>California</v>
      </c>
      <c r="F342" s="3" t="str">
        <f>VLOOKUP(Table13[[#This Row],[Location_HQ]],layoffs_location_with_coordinat!A:D,4,FALSE)</f>
        <v>USA</v>
      </c>
      <c r="G342" s="3" t="str">
        <f>VLOOKUP(Table13[[#This Row],[Location_HQ]],layoffs_location_with_coordinat!A:E,5,FALSE)</f>
        <v>North America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D343" s="3" t="str">
        <f>VLOOKUP(Table13[[#This Row],[Location_HQ]],layoffs_location_with_coordinat!A:B,2,FALSE)</f>
        <v>none</v>
      </c>
      <c r="E343" s="3" t="str">
        <f>VLOOKUP(Table13[[#This Row],[Location_HQ]],layoffs_location_with_coordinat!A:C,3,FALSE)</f>
        <v>Oregon</v>
      </c>
      <c r="F343" s="3" t="str">
        <f>VLOOKUP(Table13[[#This Row],[Location_HQ]],layoffs_location_with_coordinat!A:D,4,FALSE)</f>
        <v>USA</v>
      </c>
      <c r="G343" s="3" t="str">
        <f>VLOOKUP(Table13[[#This Row],[Location_HQ]],layoffs_location_with_coordinat!A:E,5,FALSE)</f>
        <v>North America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D344" s="3" t="str">
        <f>VLOOKUP(Table13[[#This Row],[Location_HQ]],layoffs_location_with_coordinat!A:B,2,FALSE)</f>
        <v>none</v>
      </c>
      <c r="E344" s="3" t="str">
        <f>VLOOKUP(Table13[[#This Row],[Location_HQ]],layoffs_location_with_coordinat!A:C,3,FALSE)</f>
        <v>Washington</v>
      </c>
      <c r="F344" s="3" t="str">
        <f>VLOOKUP(Table13[[#This Row],[Location_HQ]],layoffs_location_with_coordinat!A:D,4,FALSE)</f>
        <v>USA</v>
      </c>
      <c r="G344" s="3" t="str">
        <f>VLOOKUP(Table13[[#This Row],[Location_HQ]],layoffs_location_with_coordinat!A:E,5,FALSE)</f>
        <v>North America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D345" s="3" t="str">
        <f>VLOOKUP(Table13[[#This Row],[Location_HQ]],layoffs_location_with_coordinat!A:B,2,FALSE)</f>
        <v>none</v>
      </c>
      <c r="E345" s="3" t="str">
        <f>VLOOKUP(Table13[[#This Row],[Location_HQ]],layoffs_location_with_coordinat!A:C,3,FALSE)</f>
        <v>Washington</v>
      </c>
      <c r="F345" s="3" t="str">
        <f>VLOOKUP(Table13[[#This Row],[Location_HQ]],layoffs_location_with_coordinat!A:D,4,FALSE)</f>
        <v>USA</v>
      </c>
      <c r="G345" s="3" t="str">
        <f>VLOOKUP(Table13[[#This Row],[Location_HQ]],layoffs_location_with_coordinat!A:E,5,FALSE)</f>
        <v>North America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D346" s="3" t="str">
        <f>VLOOKUP(Table13[[#This Row],[Location_HQ]],layoffs_location_with_coordinat!A:B,2,FALSE)</f>
        <v>none</v>
      </c>
      <c r="E346" s="3" t="str">
        <f>VLOOKUP(Table13[[#This Row],[Location_HQ]],layoffs_location_with_coordinat!A:C,3,FALSE)</f>
        <v>New York</v>
      </c>
      <c r="F346" s="3" t="str">
        <f>VLOOKUP(Table13[[#This Row],[Location_HQ]],layoffs_location_with_coordinat!A:D,4,FALSE)</f>
        <v>USA</v>
      </c>
      <c r="G346" s="3" t="str">
        <f>VLOOKUP(Table13[[#This Row],[Location_HQ]],layoffs_location_with_coordinat!A:E,5,FALSE)</f>
        <v>North America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D347" s="3" t="str">
        <f>VLOOKUP(Table13[[#This Row],[Location_HQ]],layoffs_location_with_coordinat!A:B,2,FALSE)</f>
        <v>none</v>
      </c>
      <c r="E347" s="3" t="str">
        <f>VLOOKUP(Table13[[#This Row],[Location_HQ]],layoffs_location_with_coordinat!A:C,3,FALSE)</f>
        <v>Berlin</v>
      </c>
      <c r="F347" s="3" t="str">
        <f>VLOOKUP(Table13[[#This Row],[Location_HQ]],layoffs_location_with_coordinat!A:D,4,FALSE)</f>
        <v>Germany</v>
      </c>
      <c r="G347" s="3" t="str">
        <f>VLOOKUP(Table13[[#This Row],[Location_HQ]],layoffs_location_with_coordinat!A:E,5,FALSE)</f>
        <v>Europe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D348" s="3" t="str">
        <f>VLOOKUP(Table13[[#This Row],[Location_HQ]],layoffs_location_with_coordinat!A:B,2,FALSE)</f>
        <v>none</v>
      </c>
      <c r="E348" s="3" t="str">
        <f>VLOOKUP(Table13[[#This Row],[Location_HQ]],layoffs_location_with_coordinat!A:C,3,FALSE)</f>
        <v>New York</v>
      </c>
      <c r="F348" s="3" t="str">
        <f>VLOOKUP(Table13[[#This Row],[Location_HQ]],layoffs_location_with_coordinat!A:D,4,FALSE)</f>
        <v>USA</v>
      </c>
      <c r="G348" s="3" t="str">
        <f>VLOOKUP(Table13[[#This Row],[Location_HQ]],layoffs_location_with_coordinat!A:E,5,FALSE)</f>
        <v>North America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D349" s="3" t="str">
        <f>VLOOKUP(Table13[[#This Row],[Location_HQ]],layoffs_location_with_coordinat!A:B,2,FALSE)</f>
        <v>none</v>
      </c>
      <c r="E349" s="3" t="str">
        <f>VLOOKUP(Table13[[#This Row],[Location_HQ]],layoffs_location_with_coordinat!A:C,3,FALSE)</f>
        <v>Pennsylvania</v>
      </c>
      <c r="F349" s="3" t="str">
        <f>VLOOKUP(Table13[[#This Row],[Location_HQ]],layoffs_location_with_coordinat!A:D,4,FALSE)</f>
        <v>USA</v>
      </c>
      <c r="G349" s="3" t="str">
        <f>VLOOKUP(Table13[[#This Row],[Location_HQ]],layoffs_location_with_coordinat!A:E,5,FALSE)</f>
        <v>North America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D350" s="3" t="str">
        <f>VLOOKUP(Table13[[#This Row],[Location_HQ]],layoffs_location_with_coordinat!A:B,2,FALSE)</f>
        <v>none</v>
      </c>
      <c r="E350" s="3" t="str">
        <f>VLOOKUP(Table13[[#This Row],[Location_HQ]],layoffs_location_with_coordinat!A:C,3,FALSE)</f>
        <v>New York</v>
      </c>
      <c r="F350" s="3" t="str">
        <f>VLOOKUP(Table13[[#This Row],[Location_HQ]],layoffs_location_with_coordinat!A:D,4,FALSE)</f>
        <v>USA</v>
      </c>
      <c r="G350" s="3" t="str">
        <f>VLOOKUP(Table13[[#This Row],[Location_HQ]],layoffs_location_with_coordinat!A:E,5,FALSE)</f>
        <v>North America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D351" s="3" t="str">
        <f>VLOOKUP(Table13[[#This Row],[Location_HQ]],layoffs_location_with_coordinat!A:B,2,FALSE)</f>
        <v>none</v>
      </c>
      <c r="E351" s="3" t="str">
        <f>VLOOKUP(Table13[[#This Row],[Location_HQ]],layoffs_location_with_coordinat!A:C,3,FALSE)</f>
        <v>New York</v>
      </c>
      <c r="F351" s="3" t="str">
        <f>VLOOKUP(Table13[[#This Row],[Location_HQ]],layoffs_location_with_coordinat!A:D,4,FALSE)</f>
        <v>USA</v>
      </c>
      <c r="G351" s="3" t="str">
        <f>VLOOKUP(Table13[[#This Row],[Location_HQ]],layoffs_location_with_coordinat!A:E,5,FALSE)</f>
        <v>North America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D352" s="3" t="str">
        <f>VLOOKUP(Table13[[#This Row],[Location_HQ]],layoffs_location_with_coordinat!A:B,2,FALSE)</f>
        <v>none</v>
      </c>
      <c r="E352" s="3" t="str">
        <f>VLOOKUP(Table13[[#This Row],[Location_HQ]],layoffs_location_with_coordinat!A:C,3,FALSE)</f>
        <v>New York</v>
      </c>
      <c r="F352" s="3" t="str">
        <f>VLOOKUP(Table13[[#This Row],[Location_HQ]],layoffs_location_with_coordinat!A:D,4,FALSE)</f>
        <v>USA</v>
      </c>
      <c r="G352" s="3" t="str">
        <f>VLOOKUP(Table13[[#This Row],[Location_HQ]],layoffs_location_with_coordinat!A:E,5,FALSE)</f>
        <v>North America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D353" s="3" t="str">
        <f>VLOOKUP(Table13[[#This Row],[Location_HQ]],layoffs_location_with_coordinat!A:B,2,FALSE)</f>
        <v>none</v>
      </c>
      <c r="E353" s="3" t="str">
        <f>VLOOKUP(Table13[[#This Row],[Location_HQ]],layoffs_location_with_coordinat!A:C,3,FALSE)</f>
        <v>none</v>
      </c>
      <c r="F353" s="3" t="str">
        <f>VLOOKUP(Table13[[#This Row],[Location_HQ]],layoffs_location_with_coordinat!A:D,4,FALSE)</f>
        <v>UK</v>
      </c>
      <c r="G353" s="3" t="str">
        <f>VLOOKUP(Table13[[#This Row],[Location_HQ]],layoffs_location_with_coordinat!A:E,5,FALSE)</f>
        <v>Europe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D354" s="3" t="str">
        <f>VLOOKUP(Table13[[#This Row],[Location_HQ]],layoffs_location_with_coordinat!A:B,2,FALSE)</f>
        <v>none</v>
      </c>
      <c r="E354" s="3" t="str">
        <f>VLOOKUP(Table13[[#This Row],[Location_HQ]],layoffs_location_with_coordinat!A:C,3,FALSE)</f>
        <v>Utah</v>
      </c>
      <c r="F354" s="3" t="str">
        <f>VLOOKUP(Table13[[#This Row],[Location_HQ]],layoffs_location_with_coordinat!A:D,4,FALSE)</f>
        <v>USA</v>
      </c>
      <c r="G354" s="3" t="str">
        <f>VLOOKUP(Table13[[#This Row],[Location_HQ]],layoffs_location_with_coordinat!A:E,5,FALSE)</f>
        <v>North America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D355" s="3" t="str">
        <f>VLOOKUP(Table13[[#This Row],[Location_HQ]],layoffs_location_with_coordinat!A:B,2,FALSE)</f>
        <v>none</v>
      </c>
      <c r="E355" s="3" t="str">
        <f>VLOOKUP(Table13[[#This Row],[Location_HQ]],layoffs_location_with_coordinat!A:C,3,FALSE)</f>
        <v>none</v>
      </c>
      <c r="F355" s="3" t="str">
        <f>VLOOKUP(Table13[[#This Row],[Location_HQ]],layoffs_location_with_coordinat!A:D,4,FALSE)</f>
        <v>Brazil</v>
      </c>
      <c r="G355" s="3" t="str">
        <f>VLOOKUP(Table13[[#This Row],[Location_HQ]],layoffs_location_with_coordinat!A:E,5,FALSE)</f>
        <v>South America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D356" s="3" t="str">
        <f>VLOOKUP(Table13[[#This Row],[Location_HQ]],layoffs_location_with_coordinat!A:B,2,FALSE)</f>
        <v>none</v>
      </c>
      <c r="E356" s="3" t="str">
        <f>VLOOKUP(Table13[[#This Row],[Location_HQ]],layoffs_location_with_coordinat!A:C,3,FALSE)</f>
        <v>California</v>
      </c>
      <c r="F356" s="3" t="str">
        <f>VLOOKUP(Table13[[#This Row],[Location_HQ]],layoffs_location_with_coordinat!A:D,4,FALSE)</f>
        <v>USA</v>
      </c>
      <c r="G356" s="3" t="str">
        <f>VLOOKUP(Table13[[#This Row],[Location_HQ]],layoffs_location_with_coordinat!A:E,5,FALSE)</f>
        <v>North America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x14ac:dyDescent="0.2">
      <c r="A357" s="3">
        <v>356</v>
      </c>
      <c r="B357" s="3" t="s">
        <v>204</v>
      </c>
      <c r="C357" s="3" t="s">
        <v>1374</v>
      </c>
      <c r="D357" s="3" t="str">
        <f>VLOOKUP(Table13[[#This Row],[Location_HQ]],layoffs_location_with_coordinat!A:B,2,FALSE)</f>
        <v>San Francisco Bay Area</v>
      </c>
      <c r="E357" s="3" t="str">
        <f>VLOOKUP(Table13[[#This Row],[Location_HQ]],layoffs_location_with_coordinat!A:C,3,FALSE)</f>
        <v>California</v>
      </c>
      <c r="F357" s="3" t="str">
        <f>VLOOKUP(Table13[[#This Row],[Location_HQ]],layoffs_location_with_coordinat!A:D,4,FALSE)</f>
        <v>USA</v>
      </c>
      <c r="G357" s="3" t="str">
        <f>VLOOKUP(Table13[[#This Row],[Location_HQ]],layoffs_location_with_coordinat!A:E,5,FALSE)</f>
        <v>North America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D358" s="3" t="str">
        <f>VLOOKUP(Table13[[#This Row],[Location_HQ]],layoffs_location_with_coordinat!A:B,2,FALSE)</f>
        <v>none</v>
      </c>
      <c r="E358" s="3" t="str">
        <f>VLOOKUP(Table13[[#This Row],[Location_HQ]],layoffs_location_with_coordinat!A:C,3,FALSE)</f>
        <v>New York</v>
      </c>
      <c r="F358" s="3" t="str">
        <f>VLOOKUP(Table13[[#This Row],[Location_HQ]],layoffs_location_with_coordinat!A:D,4,FALSE)</f>
        <v>USA</v>
      </c>
      <c r="G358" s="3" t="str">
        <f>VLOOKUP(Table13[[#This Row],[Location_HQ]],layoffs_location_with_coordinat!A:E,5,FALSE)</f>
        <v>North America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D359" s="3" t="str">
        <f>VLOOKUP(Table13[[#This Row],[Location_HQ]],layoffs_location_with_coordinat!A:B,2,FALSE)</f>
        <v>none</v>
      </c>
      <c r="E359" s="3" t="str">
        <f>VLOOKUP(Table13[[#This Row],[Location_HQ]],layoffs_location_with_coordinat!A:C,3,FALSE)</f>
        <v>Washington</v>
      </c>
      <c r="F359" s="3" t="str">
        <f>VLOOKUP(Table13[[#This Row],[Location_HQ]],layoffs_location_with_coordinat!A:D,4,FALSE)</f>
        <v>USA</v>
      </c>
      <c r="G359" s="3" t="str">
        <f>VLOOKUP(Table13[[#This Row],[Location_HQ]],layoffs_location_with_coordinat!A:E,5,FALSE)</f>
        <v>North America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D360" s="3" t="str">
        <f>VLOOKUP(Table13[[#This Row],[Location_HQ]],layoffs_location_with_coordinat!A:B,2,FALSE)</f>
        <v>none</v>
      </c>
      <c r="E360" s="3" t="str">
        <f>VLOOKUP(Table13[[#This Row],[Location_HQ]],layoffs_location_with_coordinat!A:C,3,FALSE)</f>
        <v>New York</v>
      </c>
      <c r="F360" s="3" t="str">
        <f>VLOOKUP(Table13[[#This Row],[Location_HQ]],layoffs_location_with_coordinat!A:D,4,FALSE)</f>
        <v>USA</v>
      </c>
      <c r="G360" s="3" t="str">
        <f>VLOOKUP(Table13[[#This Row],[Location_HQ]],layoffs_location_with_coordinat!A:E,5,FALSE)</f>
        <v>North America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D361" s="3" t="str">
        <f>VLOOKUP(Table13[[#This Row],[Location_HQ]],layoffs_location_with_coordinat!A:B,2,FALSE)</f>
        <v>none</v>
      </c>
      <c r="E361" s="3" t="str">
        <f>VLOOKUP(Table13[[#This Row],[Location_HQ]],layoffs_location_with_coordinat!A:C,3,FALSE)</f>
        <v>New York</v>
      </c>
      <c r="F361" s="3" t="str">
        <f>VLOOKUP(Table13[[#This Row],[Location_HQ]],layoffs_location_with_coordinat!A:D,4,FALSE)</f>
        <v>USA</v>
      </c>
      <c r="G361" s="3" t="str">
        <f>VLOOKUP(Table13[[#This Row],[Location_HQ]],layoffs_location_with_coordinat!A:E,5,FALSE)</f>
        <v>North America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D362" s="3" t="str">
        <f>VLOOKUP(Table13[[#This Row],[Location_HQ]],layoffs_location_with_coordinat!A:B,2,FALSE)</f>
        <v>none</v>
      </c>
      <c r="E362" s="3" t="str">
        <f>VLOOKUP(Table13[[#This Row],[Location_HQ]],layoffs_location_with_coordinat!A:C,3,FALSE)</f>
        <v>none</v>
      </c>
      <c r="F362" s="3" t="str">
        <f>VLOOKUP(Table13[[#This Row],[Location_HQ]],layoffs_location_with_coordinat!A:D,4,FALSE)</f>
        <v>India</v>
      </c>
      <c r="G362" s="3" t="str">
        <f>VLOOKUP(Table13[[#This Row],[Location_HQ]],layoffs_location_with_coordinat!A:E,5,FALSE)</f>
        <v>Asia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D363" s="3" t="str">
        <f>VLOOKUP(Table13[[#This Row],[Location_HQ]],layoffs_location_with_coordinat!A:B,2,FALSE)</f>
        <v>none</v>
      </c>
      <c r="E363" s="3" t="str">
        <f>VLOOKUP(Table13[[#This Row],[Location_HQ]],layoffs_location_with_coordinat!A:C,3,FALSE)</f>
        <v>none</v>
      </c>
      <c r="F363" s="3" t="str">
        <f>VLOOKUP(Table13[[#This Row],[Location_HQ]],layoffs_location_with_coordinat!A:D,4,FALSE)</f>
        <v>Sweden</v>
      </c>
      <c r="G363" s="3" t="str">
        <f>VLOOKUP(Table13[[#This Row],[Location_HQ]],layoffs_location_with_coordinat!A:E,5,FALSE)</f>
        <v>Europe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D364" s="3" t="str">
        <f>VLOOKUP(Table13[[#This Row],[Location_HQ]],layoffs_location_with_coordinat!A:B,2,FALSE)</f>
        <v>none</v>
      </c>
      <c r="E364" s="3" t="str">
        <f>VLOOKUP(Table13[[#This Row],[Location_HQ]],layoffs_location_with_coordinat!A:C,3,FALSE)</f>
        <v>Pennsylvania</v>
      </c>
      <c r="F364" s="3" t="str">
        <f>VLOOKUP(Table13[[#This Row],[Location_HQ]],layoffs_location_with_coordinat!A:D,4,FALSE)</f>
        <v>USA</v>
      </c>
      <c r="G364" s="3" t="str">
        <f>VLOOKUP(Table13[[#This Row],[Location_HQ]],layoffs_location_with_coordinat!A:E,5,FALSE)</f>
        <v>North America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D365" s="3" t="str">
        <f>VLOOKUP(Table13[[#This Row],[Location_HQ]],layoffs_location_with_coordinat!A:B,2,FALSE)</f>
        <v>none</v>
      </c>
      <c r="E365" s="3" t="str">
        <f>VLOOKUP(Table13[[#This Row],[Location_HQ]],layoffs_location_with_coordinat!A:C,3,FALSE)</f>
        <v>none</v>
      </c>
      <c r="F365" s="3" t="str">
        <f>VLOOKUP(Table13[[#This Row],[Location_HQ]],layoffs_location_with_coordinat!A:D,4,FALSE)</f>
        <v>Canada</v>
      </c>
      <c r="G365" s="3" t="str">
        <f>VLOOKUP(Table13[[#This Row],[Location_HQ]],layoffs_location_with_coordinat!A:E,5,FALSE)</f>
        <v>North America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D366" s="3" t="str">
        <f>VLOOKUP(Table13[[#This Row],[Location_HQ]],layoffs_location_with_coordinat!A:B,2,FALSE)</f>
        <v>none</v>
      </c>
      <c r="E366" s="3" t="str">
        <f>VLOOKUP(Table13[[#This Row],[Location_HQ]],layoffs_location_with_coordinat!A:C,3,FALSE)</f>
        <v>Berlin</v>
      </c>
      <c r="F366" s="3" t="str">
        <f>VLOOKUP(Table13[[#This Row],[Location_HQ]],layoffs_location_with_coordinat!A:D,4,FALSE)</f>
        <v>Germany</v>
      </c>
      <c r="G366" s="3" t="str">
        <f>VLOOKUP(Table13[[#This Row],[Location_HQ]],layoffs_location_with_coordinat!A:E,5,FALSE)</f>
        <v>Europe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D367" s="3" t="str">
        <f>VLOOKUP(Table13[[#This Row],[Location_HQ]],layoffs_location_with_coordinat!A:B,2,FALSE)</f>
        <v>none</v>
      </c>
      <c r="E367" s="3" t="str">
        <f>VLOOKUP(Table13[[#This Row],[Location_HQ]],layoffs_location_with_coordinat!A:C,3,FALSE)</f>
        <v>none</v>
      </c>
      <c r="F367" s="3" t="str">
        <f>VLOOKUP(Table13[[#This Row],[Location_HQ]],layoffs_location_with_coordinat!A:D,4,FALSE)</f>
        <v>Canada</v>
      </c>
      <c r="G367" s="3" t="str">
        <f>VLOOKUP(Table13[[#This Row],[Location_HQ]],layoffs_location_with_coordinat!A:E,5,FALSE)</f>
        <v>North America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D368" s="3" t="str">
        <f>VLOOKUP(Table13[[#This Row],[Location_HQ]],layoffs_location_with_coordinat!A:B,2,FALSE)</f>
        <v>none</v>
      </c>
      <c r="E368" s="3" t="str">
        <f>VLOOKUP(Table13[[#This Row],[Location_HQ]],layoffs_location_with_coordinat!A:C,3,FALSE)</f>
        <v>none</v>
      </c>
      <c r="F368" s="3" t="str">
        <f>VLOOKUP(Table13[[#This Row],[Location_HQ]],layoffs_location_with_coordinat!A:D,4,FALSE)</f>
        <v>India</v>
      </c>
      <c r="G368" s="3" t="str">
        <f>VLOOKUP(Table13[[#This Row],[Location_HQ]],layoffs_location_with_coordinat!A:E,5,FALSE)</f>
        <v>Asia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D369" s="3" t="str">
        <f>VLOOKUP(Table13[[#This Row],[Location_HQ]],layoffs_location_with_coordinat!A:B,2,FALSE)</f>
        <v>none</v>
      </c>
      <c r="E369" s="3" t="str">
        <f>VLOOKUP(Table13[[#This Row],[Location_HQ]],layoffs_location_with_coordinat!A:C,3,FALSE)</f>
        <v>New York</v>
      </c>
      <c r="F369" s="3" t="str">
        <f>VLOOKUP(Table13[[#This Row],[Location_HQ]],layoffs_location_with_coordinat!A:D,4,FALSE)</f>
        <v>USA</v>
      </c>
      <c r="G369" s="3" t="str">
        <f>VLOOKUP(Table13[[#This Row],[Location_HQ]],layoffs_location_with_coordinat!A:E,5,FALSE)</f>
        <v>North America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D370" s="3" t="str">
        <f>VLOOKUP(Table13[[#This Row],[Location_HQ]],layoffs_location_with_coordinat!A:B,2,FALSE)</f>
        <v>none</v>
      </c>
      <c r="E370" s="3" t="str">
        <f>VLOOKUP(Table13[[#This Row],[Location_HQ]],layoffs_location_with_coordinat!A:C,3,FALSE)</f>
        <v>Washington</v>
      </c>
      <c r="F370" s="3" t="str">
        <f>VLOOKUP(Table13[[#This Row],[Location_HQ]],layoffs_location_with_coordinat!A:D,4,FALSE)</f>
        <v>USA</v>
      </c>
      <c r="G370" s="3" t="str">
        <f>VLOOKUP(Table13[[#This Row],[Location_HQ]],layoffs_location_with_coordinat!A:E,5,FALSE)</f>
        <v>North America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x14ac:dyDescent="0.2">
      <c r="A371" s="3">
        <v>370</v>
      </c>
      <c r="B371" s="3" t="s">
        <v>1054</v>
      </c>
      <c r="C371" s="3" t="s">
        <v>1374</v>
      </c>
      <c r="D371" s="3" t="str">
        <f>VLOOKUP(Table13[[#This Row],[Location_HQ]],layoffs_location_with_coordinat!A:B,2,FALSE)</f>
        <v>San Francisco Bay Area</v>
      </c>
      <c r="E371" s="3" t="str">
        <f>VLOOKUP(Table13[[#This Row],[Location_HQ]],layoffs_location_with_coordinat!A:C,3,FALSE)</f>
        <v>California</v>
      </c>
      <c r="F371" s="3" t="str">
        <f>VLOOKUP(Table13[[#This Row],[Location_HQ]],layoffs_location_with_coordinat!A:D,4,FALSE)</f>
        <v>USA</v>
      </c>
      <c r="G371" s="3" t="str">
        <f>VLOOKUP(Table13[[#This Row],[Location_HQ]],layoffs_location_with_coordinat!A:E,5,FALSE)</f>
        <v>North America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x14ac:dyDescent="0.2">
      <c r="A372" s="3">
        <v>371</v>
      </c>
      <c r="B372" s="3" t="s">
        <v>175</v>
      </c>
      <c r="C372" s="3" t="s">
        <v>1374</v>
      </c>
      <c r="D372" s="3" t="str">
        <f>VLOOKUP(Table13[[#This Row],[Location_HQ]],layoffs_location_with_coordinat!A:B,2,FALSE)</f>
        <v>San Francisco Bay Area</v>
      </c>
      <c r="E372" s="3" t="str">
        <f>VLOOKUP(Table13[[#This Row],[Location_HQ]],layoffs_location_with_coordinat!A:C,3,FALSE)</f>
        <v>California</v>
      </c>
      <c r="F372" s="3" t="str">
        <f>VLOOKUP(Table13[[#This Row],[Location_HQ]],layoffs_location_with_coordinat!A:D,4,FALSE)</f>
        <v>USA</v>
      </c>
      <c r="G372" s="3" t="str">
        <f>VLOOKUP(Table13[[#This Row],[Location_HQ]],layoffs_location_with_coordinat!A:E,5,FALSE)</f>
        <v>North America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D373" s="3" t="str">
        <f>VLOOKUP(Table13[[#This Row],[Location_HQ]],layoffs_location_with_coordinat!A:B,2,FALSE)</f>
        <v>none</v>
      </c>
      <c r="E373" s="3" t="str">
        <f>VLOOKUP(Table13[[#This Row],[Location_HQ]],layoffs_location_with_coordinat!A:C,3,FALSE)</f>
        <v>none</v>
      </c>
      <c r="F373" s="3" t="str">
        <f>VLOOKUP(Table13[[#This Row],[Location_HQ]],layoffs_location_with_coordinat!A:D,4,FALSE)</f>
        <v>Brazil</v>
      </c>
      <c r="G373" s="3" t="str">
        <f>VLOOKUP(Table13[[#This Row],[Location_HQ]],layoffs_location_with_coordinat!A:E,5,FALSE)</f>
        <v>South America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D374" s="3" t="str">
        <f>VLOOKUP(Table13[[#This Row],[Location_HQ]],layoffs_location_with_coordinat!A:B,2,FALSE)</f>
        <v>none</v>
      </c>
      <c r="E374" s="3" t="str">
        <f>VLOOKUP(Table13[[#This Row],[Location_HQ]],layoffs_location_with_coordinat!A:C,3,FALSE)</f>
        <v>none</v>
      </c>
      <c r="F374" s="3" t="str">
        <f>VLOOKUP(Table13[[#This Row],[Location_HQ]],layoffs_location_with_coordinat!A:D,4,FALSE)</f>
        <v>Brazil</v>
      </c>
      <c r="G374" s="3" t="str">
        <f>VLOOKUP(Table13[[#This Row],[Location_HQ]],layoffs_location_with_coordinat!A:E,5,FALSE)</f>
        <v>South America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D375" s="3" t="str">
        <f>VLOOKUP(Table13[[#This Row],[Location_HQ]],layoffs_location_with_coordinat!A:B,2,FALSE)</f>
        <v>none</v>
      </c>
      <c r="E375" s="3" t="str">
        <f>VLOOKUP(Table13[[#This Row],[Location_HQ]],layoffs_location_with_coordinat!A:C,3,FALSE)</f>
        <v>none</v>
      </c>
      <c r="F375" s="3" t="str">
        <f>VLOOKUP(Table13[[#This Row],[Location_HQ]],layoffs_location_with_coordinat!A:D,4,FALSE)</f>
        <v>China</v>
      </c>
      <c r="G375" s="3" t="str">
        <f>VLOOKUP(Table13[[#This Row],[Location_HQ]],layoffs_location_with_coordinat!A:E,5,FALSE)</f>
        <v>Asia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D376" s="3" t="str">
        <f>VLOOKUP(Table13[[#This Row],[Location_HQ]],layoffs_location_with_coordinat!A:B,2,FALSE)</f>
        <v>none</v>
      </c>
      <c r="E376" s="3" t="str">
        <f>VLOOKUP(Table13[[#This Row],[Location_HQ]],layoffs_location_with_coordinat!A:C,3,FALSE)</f>
        <v>none</v>
      </c>
      <c r="F376" s="3" t="str">
        <f>VLOOKUP(Table13[[#This Row],[Location_HQ]],layoffs_location_with_coordinat!A:D,4,FALSE)</f>
        <v>Canada</v>
      </c>
      <c r="G376" s="3" t="str">
        <f>VLOOKUP(Table13[[#This Row],[Location_HQ]],layoffs_location_with_coordinat!A:E,5,FALSE)</f>
        <v>North America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x14ac:dyDescent="0.2">
      <c r="A377" s="3">
        <v>376</v>
      </c>
      <c r="B377" s="3" t="s">
        <v>243</v>
      </c>
      <c r="C377" s="3" t="s">
        <v>1447</v>
      </c>
      <c r="D377" s="3" t="str">
        <f>VLOOKUP(Table13[[#This Row],[Location_HQ]],layoffs_location_with_coordinat!A:B,2,FALSE)</f>
        <v>San Francisco Bay Area</v>
      </c>
      <c r="E377" s="3" t="str">
        <f>VLOOKUP(Table13[[#This Row],[Location_HQ]],layoffs_location_with_coordinat!A:C,3,FALSE)</f>
        <v>California</v>
      </c>
      <c r="F377" s="3" t="str">
        <f>VLOOKUP(Table13[[#This Row],[Location_HQ]],layoffs_location_with_coordinat!A:D,4,FALSE)</f>
        <v>USA</v>
      </c>
      <c r="G377" s="3" t="str">
        <f>VLOOKUP(Table13[[#This Row],[Location_HQ]],layoffs_location_with_coordinat!A:E,5,FALSE)</f>
        <v>North America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x14ac:dyDescent="0.2">
      <c r="A378" s="3">
        <v>377</v>
      </c>
      <c r="B378" s="3" t="s">
        <v>359</v>
      </c>
      <c r="C378" s="3" t="s">
        <v>1736</v>
      </c>
      <c r="D378" s="3" t="str">
        <f>VLOOKUP(Table13[[#This Row],[Location_HQ]],layoffs_location_with_coordinat!A:B,2,FALSE)</f>
        <v>San Francisco Bay Area</v>
      </c>
      <c r="E378" s="3" t="str">
        <f>VLOOKUP(Table13[[#This Row],[Location_HQ]],layoffs_location_with_coordinat!A:C,3,FALSE)</f>
        <v>California</v>
      </c>
      <c r="F378" s="3" t="str">
        <f>VLOOKUP(Table13[[#This Row],[Location_HQ]],layoffs_location_with_coordinat!A:D,4,FALSE)</f>
        <v>USA</v>
      </c>
      <c r="G378" s="3" t="str">
        <f>VLOOKUP(Table13[[#This Row],[Location_HQ]],layoffs_location_with_coordinat!A:E,5,FALSE)</f>
        <v>North America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D379" s="3" t="str">
        <f>VLOOKUP(Table13[[#This Row],[Location_HQ]],layoffs_location_with_coordinat!A:B,2,FALSE)</f>
        <v>none</v>
      </c>
      <c r="E379" s="3" t="str">
        <f>VLOOKUP(Table13[[#This Row],[Location_HQ]],layoffs_location_with_coordinat!A:C,3,FALSE)</f>
        <v>none</v>
      </c>
      <c r="F379" s="3" t="str">
        <f>VLOOKUP(Table13[[#This Row],[Location_HQ]],layoffs_location_with_coordinat!A:D,4,FALSE)</f>
        <v>Israel</v>
      </c>
      <c r="G379" s="3" t="str">
        <f>VLOOKUP(Table13[[#This Row],[Location_HQ]],layoffs_location_with_coordinat!A:E,5,FALSE)</f>
        <v>Asia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D380" s="3" t="str">
        <f>VLOOKUP(Table13[[#This Row],[Location_HQ]],layoffs_location_with_coordinat!A:B,2,FALSE)</f>
        <v>none</v>
      </c>
      <c r="E380" s="3" t="str">
        <f>VLOOKUP(Table13[[#This Row],[Location_HQ]],layoffs_location_with_coordinat!A:C,3,FALSE)</f>
        <v>Illinois</v>
      </c>
      <c r="F380" s="3" t="str">
        <f>VLOOKUP(Table13[[#This Row],[Location_HQ]],layoffs_location_with_coordinat!A:D,4,FALSE)</f>
        <v>USA</v>
      </c>
      <c r="G380" s="3" t="str">
        <f>VLOOKUP(Table13[[#This Row],[Location_HQ]],layoffs_location_with_coordinat!A:E,5,FALSE)</f>
        <v>North America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3" t="str">
        <f>VLOOKUP(Table13[[#This Row],[Location_HQ]],layoffs_location_with_coordinat!A:B,2,FALSE)</f>
        <v>San Francisco Bay Area</v>
      </c>
      <c r="E381" s="3" t="str">
        <f>VLOOKUP(Table13[[#This Row],[Location_HQ]],layoffs_location_with_coordinat!A:C,3,FALSE)</f>
        <v>California</v>
      </c>
      <c r="F381" s="3" t="str">
        <f>VLOOKUP(Table13[[#This Row],[Location_HQ]],layoffs_location_with_coordinat!A:D,4,FALSE)</f>
        <v>USA</v>
      </c>
      <c r="G381" s="3" t="str">
        <f>VLOOKUP(Table13[[#This Row],[Location_HQ]],layoffs_location_with_coordinat!A:E,5,FALSE)</f>
        <v>North America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D382" s="3" t="str">
        <f>VLOOKUP(Table13[[#This Row],[Location_HQ]],layoffs_location_with_coordinat!A:B,2,FALSE)</f>
        <v>none</v>
      </c>
      <c r="E382" s="3" t="str">
        <f>VLOOKUP(Table13[[#This Row],[Location_HQ]],layoffs_location_with_coordinat!A:C,3,FALSE)</f>
        <v>none</v>
      </c>
      <c r="F382" s="3" t="str">
        <f>VLOOKUP(Table13[[#This Row],[Location_HQ]],layoffs_location_with_coordinat!A:D,4,FALSE)</f>
        <v>Australia</v>
      </c>
      <c r="G382" s="3" t="str">
        <f>VLOOKUP(Table13[[#This Row],[Location_HQ]],layoffs_location_with_coordinat!A:E,5,FALSE)</f>
        <v>Oceana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3" t="str">
        <f>VLOOKUP(Table13[[#This Row],[Location_HQ]],layoffs_location_with_coordinat!A:B,2,FALSE)</f>
        <v>San Francisco Bay Area</v>
      </c>
      <c r="E383" s="3" t="str">
        <f>VLOOKUP(Table13[[#This Row],[Location_HQ]],layoffs_location_with_coordinat!A:C,3,FALSE)</f>
        <v>California</v>
      </c>
      <c r="F383" s="3" t="str">
        <f>VLOOKUP(Table13[[#This Row],[Location_HQ]],layoffs_location_with_coordinat!A:D,4,FALSE)</f>
        <v>USA</v>
      </c>
      <c r="G383" s="3" t="str">
        <f>VLOOKUP(Table13[[#This Row],[Location_HQ]],layoffs_location_with_coordinat!A:E,5,FALSE)</f>
        <v>North America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3" t="str">
        <f>VLOOKUP(Table13[[#This Row],[Location_HQ]],layoffs_location_with_coordinat!A:B,2,FALSE)</f>
        <v>San Francisco Bay Area</v>
      </c>
      <c r="E384" s="3" t="str">
        <f>VLOOKUP(Table13[[#This Row],[Location_HQ]],layoffs_location_with_coordinat!A:C,3,FALSE)</f>
        <v>California</v>
      </c>
      <c r="F384" s="3" t="str">
        <f>VLOOKUP(Table13[[#This Row],[Location_HQ]],layoffs_location_with_coordinat!A:D,4,FALSE)</f>
        <v>USA</v>
      </c>
      <c r="G384" s="3" t="str">
        <f>VLOOKUP(Table13[[#This Row],[Location_HQ]],layoffs_location_with_coordinat!A:E,5,FALSE)</f>
        <v>North America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D385" s="3" t="str">
        <f>VLOOKUP(Table13[[#This Row],[Location_HQ]],layoffs_location_with_coordinat!A:B,2,FALSE)</f>
        <v>none</v>
      </c>
      <c r="E385" s="3" t="str">
        <f>VLOOKUP(Table13[[#This Row],[Location_HQ]],layoffs_location_with_coordinat!A:C,3,FALSE)</f>
        <v>none</v>
      </c>
      <c r="F385" s="3" t="str">
        <f>VLOOKUP(Table13[[#This Row],[Location_HQ]],layoffs_location_with_coordinat!A:D,4,FALSE)</f>
        <v>India</v>
      </c>
      <c r="G385" s="3" t="str">
        <f>VLOOKUP(Table13[[#This Row],[Location_HQ]],layoffs_location_with_coordinat!A:E,5,FALSE)</f>
        <v>Asia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D386" s="3" t="str">
        <f>VLOOKUP(Table13[[#This Row],[Location_HQ]],layoffs_location_with_coordinat!A:B,2,FALSE)</f>
        <v>none</v>
      </c>
      <c r="E386" s="3" t="str">
        <f>VLOOKUP(Table13[[#This Row],[Location_HQ]],layoffs_location_with_coordinat!A:C,3,FALSE)</f>
        <v>Florida</v>
      </c>
      <c r="F386" s="3" t="str">
        <f>VLOOKUP(Table13[[#This Row],[Location_HQ]],layoffs_location_with_coordinat!A:D,4,FALSE)</f>
        <v>USA</v>
      </c>
      <c r="G386" s="3" t="str">
        <f>VLOOKUP(Table13[[#This Row],[Location_HQ]],layoffs_location_with_coordinat!A:E,5,FALSE)</f>
        <v>North America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D387" s="3" t="str">
        <f>VLOOKUP(Table13[[#This Row],[Location_HQ]],layoffs_location_with_coordinat!A:B,2,FALSE)</f>
        <v>none</v>
      </c>
      <c r="E387" s="3" t="str">
        <f>VLOOKUP(Table13[[#This Row],[Location_HQ]],layoffs_location_with_coordinat!A:C,3,FALSE)</f>
        <v>none</v>
      </c>
      <c r="F387" s="3" t="str">
        <f>VLOOKUP(Table13[[#This Row],[Location_HQ]],layoffs_location_with_coordinat!A:D,4,FALSE)</f>
        <v>France</v>
      </c>
      <c r="G387" s="3" t="str">
        <f>VLOOKUP(Table13[[#This Row],[Location_HQ]],layoffs_location_with_coordinat!A:E,5,FALSE)</f>
        <v>Europe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D388" s="3" t="str">
        <f>VLOOKUP(Table13[[#This Row],[Location_HQ]],layoffs_location_with_coordinat!A:B,2,FALSE)</f>
        <v>none</v>
      </c>
      <c r="E388" s="3" t="str">
        <f>VLOOKUP(Table13[[#This Row],[Location_HQ]],layoffs_location_with_coordinat!A:C,3,FALSE)</f>
        <v>New York</v>
      </c>
      <c r="F388" s="3" t="str">
        <f>VLOOKUP(Table13[[#This Row],[Location_HQ]],layoffs_location_with_coordinat!A:D,4,FALSE)</f>
        <v>USA</v>
      </c>
      <c r="G388" s="3" t="str">
        <f>VLOOKUP(Table13[[#This Row],[Location_HQ]],layoffs_location_with_coordinat!A:E,5,FALSE)</f>
        <v>North America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D389" s="3" t="str">
        <f>VLOOKUP(Table13[[#This Row],[Location_HQ]],layoffs_location_with_coordinat!A:B,2,FALSE)</f>
        <v>none</v>
      </c>
      <c r="E389" s="3" t="str">
        <f>VLOOKUP(Table13[[#This Row],[Location_HQ]],layoffs_location_with_coordinat!A:C,3,FALSE)</f>
        <v>Arizona</v>
      </c>
      <c r="F389" s="3" t="str">
        <f>VLOOKUP(Table13[[#This Row],[Location_HQ]],layoffs_location_with_coordinat!A:D,4,FALSE)</f>
        <v>USA</v>
      </c>
      <c r="G389" s="3" t="str">
        <f>VLOOKUP(Table13[[#This Row],[Location_HQ]],layoffs_location_with_coordinat!A:E,5,FALSE)</f>
        <v>North America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3" t="str">
        <f>VLOOKUP(Table13[[#This Row],[Location_HQ]],layoffs_location_with_coordinat!A:B,2,FALSE)</f>
        <v>none</v>
      </c>
      <c r="E390" s="3" t="str">
        <f>VLOOKUP(Table13[[#This Row],[Location_HQ]],layoffs_location_with_coordinat!A:C,3,FALSE)</f>
        <v>California</v>
      </c>
      <c r="F390" s="3" t="str">
        <f>VLOOKUP(Table13[[#This Row],[Location_HQ]],layoffs_location_with_coordinat!A:D,4,FALSE)</f>
        <v>USA</v>
      </c>
      <c r="G390" s="3" t="str">
        <f>VLOOKUP(Table13[[#This Row],[Location_HQ]],layoffs_location_with_coordinat!A:E,5,FALSE)</f>
        <v>North America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D391" s="3" t="str">
        <f>VLOOKUP(Table13[[#This Row],[Location_HQ]],layoffs_location_with_coordinat!A:B,2,FALSE)</f>
        <v>none</v>
      </c>
      <c r="E391" s="3" t="str">
        <f>VLOOKUP(Table13[[#This Row],[Location_HQ]],layoffs_location_with_coordinat!A:C,3,FALSE)</f>
        <v>New York</v>
      </c>
      <c r="F391" s="3" t="str">
        <f>VLOOKUP(Table13[[#This Row],[Location_HQ]],layoffs_location_with_coordinat!A:D,4,FALSE)</f>
        <v>USA</v>
      </c>
      <c r="G391" s="3" t="str">
        <f>VLOOKUP(Table13[[#This Row],[Location_HQ]],layoffs_location_with_coordinat!A:E,5,FALSE)</f>
        <v>North America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D392" s="3" t="str">
        <f>VLOOKUP(Table13[[#This Row],[Location_HQ]],layoffs_location_with_coordinat!A:B,2,FALSE)</f>
        <v>none</v>
      </c>
      <c r="E392" s="3" t="str">
        <f>VLOOKUP(Table13[[#This Row],[Location_HQ]],layoffs_location_with_coordinat!A:C,3,FALSE)</f>
        <v>none</v>
      </c>
      <c r="F392" s="3" t="str">
        <f>VLOOKUP(Table13[[#This Row],[Location_HQ]],layoffs_location_with_coordinat!A:D,4,FALSE)</f>
        <v>UK</v>
      </c>
      <c r="G392" s="3" t="str">
        <f>VLOOKUP(Table13[[#This Row],[Location_HQ]],layoffs_location_with_coordinat!A:E,5,FALSE)</f>
        <v>Europe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D393" s="3" t="str">
        <f>VLOOKUP(Table13[[#This Row],[Location_HQ]],layoffs_location_with_coordinat!A:B,2,FALSE)</f>
        <v>none</v>
      </c>
      <c r="E393" s="3" t="str">
        <f>VLOOKUP(Table13[[#This Row],[Location_HQ]],layoffs_location_with_coordinat!A:C,3,FALSE)</f>
        <v>Massachusetts</v>
      </c>
      <c r="F393" s="3" t="str">
        <f>VLOOKUP(Table13[[#This Row],[Location_HQ]],layoffs_location_with_coordinat!A:D,4,FALSE)</f>
        <v>USA</v>
      </c>
      <c r="G393" s="3" t="str">
        <f>VLOOKUP(Table13[[#This Row],[Location_HQ]],layoffs_location_with_coordinat!A:E,5,FALSE)</f>
        <v>North America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D394" s="3" t="str">
        <f>VLOOKUP(Table13[[#This Row],[Location_HQ]],layoffs_location_with_coordinat!A:B,2,FALSE)</f>
        <v>none</v>
      </c>
      <c r="E394" s="3" t="str">
        <f>VLOOKUP(Table13[[#This Row],[Location_HQ]],layoffs_location_with_coordinat!A:C,3,FALSE)</f>
        <v>none</v>
      </c>
      <c r="F394" s="3" t="str">
        <f>VLOOKUP(Table13[[#This Row],[Location_HQ]],layoffs_location_with_coordinat!A:D,4,FALSE)</f>
        <v>Russia</v>
      </c>
      <c r="G394" s="3" t="str">
        <f>VLOOKUP(Table13[[#This Row],[Location_HQ]],layoffs_location_with_coordinat!A:E,5,FALSE)</f>
        <v>Europe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D395" s="3" t="str">
        <f>VLOOKUP(Table13[[#This Row],[Location_HQ]],layoffs_location_with_coordinat!A:B,2,FALSE)</f>
        <v>none</v>
      </c>
      <c r="E395" s="3" t="str">
        <f>VLOOKUP(Table13[[#This Row],[Location_HQ]],layoffs_location_with_coordinat!A:C,3,FALSE)</f>
        <v>none</v>
      </c>
      <c r="F395" s="3" t="str">
        <f>VLOOKUP(Table13[[#This Row],[Location_HQ]],layoffs_location_with_coordinat!A:D,4,FALSE)</f>
        <v>Brazil</v>
      </c>
      <c r="G395" s="3" t="str">
        <f>VLOOKUP(Table13[[#This Row],[Location_HQ]],layoffs_location_with_coordinat!A:E,5,FALSE)</f>
        <v>South America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D396" s="3" t="str">
        <f>VLOOKUP(Table13[[#This Row],[Location_HQ]],layoffs_location_with_coordinat!A:B,2,FALSE)</f>
        <v>none</v>
      </c>
      <c r="E396" s="3" t="str">
        <f>VLOOKUP(Table13[[#This Row],[Location_HQ]],layoffs_location_with_coordinat!A:C,3,FALSE)</f>
        <v>none</v>
      </c>
      <c r="F396" s="3" t="str">
        <f>VLOOKUP(Table13[[#This Row],[Location_HQ]],layoffs_location_with_coordinat!A:D,4,FALSE)</f>
        <v>Sweden</v>
      </c>
      <c r="G396" s="3" t="str">
        <f>VLOOKUP(Table13[[#This Row],[Location_HQ]],layoffs_location_with_coordinat!A:E,5,FALSE)</f>
        <v>Europe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x14ac:dyDescent="0.2">
      <c r="A397" s="3">
        <v>396</v>
      </c>
      <c r="B397" s="3" t="s">
        <v>946</v>
      </c>
      <c r="C397" s="3" t="s">
        <v>1743</v>
      </c>
      <c r="D397" s="3" t="str">
        <f>VLOOKUP(Table13[[#This Row],[Location_HQ]],layoffs_location_with_coordinat!A:B,2,FALSE)</f>
        <v>San Francisco Bay Area</v>
      </c>
      <c r="E397" s="3" t="str">
        <f>VLOOKUP(Table13[[#This Row],[Location_HQ]],layoffs_location_with_coordinat!A:C,3,FALSE)</f>
        <v>California</v>
      </c>
      <c r="F397" s="3" t="str">
        <f>VLOOKUP(Table13[[#This Row],[Location_HQ]],layoffs_location_with_coordinat!A:D,4,FALSE)</f>
        <v>USA</v>
      </c>
      <c r="G397" s="3" t="str">
        <f>VLOOKUP(Table13[[#This Row],[Location_HQ]],layoffs_location_with_coordinat!A:E,5,FALSE)</f>
        <v>North America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D398" s="3" t="str">
        <f>VLOOKUP(Table13[[#This Row],[Location_HQ]],layoffs_location_with_coordinat!A:B,2,FALSE)</f>
        <v>none</v>
      </c>
      <c r="E398" s="3" t="str">
        <f>VLOOKUP(Table13[[#This Row],[Location_HQ]],layoffs_location_with_coordinat!A:C,3,FALSE)</f>
        <v>Florida</v>
      </c>
      <c r="F398" s="3" t="str">
        <f>VLOOKUP(Table13[[#This Row],[Location_HQ]],layoffs_location_with_coordinat!A:D,4,FALSE)</f>
        <v>USA</v>
      </c>
      <c r="G398" s="3" t="str">
        <f>VLOOKUP(Table13[[#This Row],[Location_HQ]],layoffs_location_with_coordinat!A:E,5,FALSE)</f>
        <v>North America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D399" s="3" t="str">
        <f>VLOOKUP(Table13[[#This Row],[Location_HQ]],layoffs_location_with_coordinat!A:B,2,FALSE)</f>
        <v>none</v>
      </c>
      <c r="E399" s="3" t="str">
        <f>VLOOKUP(Table13[[#This Row],[Location_HQ]],layoffs_location_with_coordinat!A:C,3,FALSE)</f>
        <v>none</v>
      </c>
      <c r="F399" s="3" t="str">
        <f>VLOOKUP(Table13[[#This Row],[Location_HQ]],layoffs_location_with_coordinat!A:D,4,FALSE)</f>
        <v>India</v>
      </c>
      <c r="G399" s="3" t="str">
        <f>VLOOKUP(Table13[[#This Row],[Location_HQ]],layoffs_location_with_coordinat!A:E,5,FALSE)</f>
        <v>Asia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D400" s="3" t="str">
        <f>VLOOKUP(Table13[[#This Row],[Location_HQ]],layoffs_location_with_coordinat!A:B,2,FALSE)</f>
        <v>none</v>
      </c>
      <c r="E400" s="3" t="str">
        <f>VLOOKUP(Table13[[#This Row],[Location_HQ]],layoffs_location_with_coordinat!A:C,3,FALSE)</f>
        <v>none</v>
      </c>
      <c r="F400" s="3" t="str">
        <f>VLOOKUP(Table13[[#This Row],[Location_HQ]],layoffs_location_with_coordinat!A:D,4,FALSE)</f>
        <v>India</v>
      </c>
      <c r="G400" s="3" t="str">
        <f>VLOOKUP(Table13[[#This Row],[Location_HQ]],layoffs_location_with_coordinat!A:E,5,FALSE)</f>
        <v>Asia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D401" s="3" t="str">
        <f>VLOOKUP(Table13[[#This Row],[Location_HQ]],layoffs_location_with_coordinat!A:B,2,FALSE)</f>
        <v>none</v>
      </c>
      <c r="E401" s="3" t="str">
        <f>VLOOKUP(Table13[[#This Row],[Location_HQ]],layoffs_location_with_coordinat!A:C,3,FALSE)</f>
        <v>New York</v>
      </c>
      <c r="F401" s="3" t="str">
        <f>VLOOKUP(Table13[[#This Row],[Location_HQ]],layoffs_location_with_coordinat!A:D,4,FALSE)</f>
        <v>USA</v>
      </c>
      <c r="G401" s="3" t="str">
        <f>VLOOKUP(Table13[[#This Row],[Location_HQ]],layoffs_location_with_coordinat!A:E,5,FALSE)</f>
        <v>North America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D402" s="3" t="str">
        <f>VLOOKUP(Table13[[#This Row],[Location_HQ]],layoffs_location_with_coordinat!A:B,2,FALSE)</f>
        <v>none</v>
      </c>
      <c r="E402" s="3" t="str">
        <f>VLOOKUP(Table13[[#This Row],[Location_HQ]],layoffs_location_with_coordinat!A:C,3,FALSE)</f>
        <v>Colorado</v>
      </c>
      <c r="F402" s="3" t="str">
        <f>VLOOKUP(Table13[[#This Row],[Location_HQ]],layoffs_location_with_coordinat!A:D,4,FALSE)</f>
        <v>USA</v>
      </c>
      <c r="G402" s="3" t="str">
        <f>VLOOKUP(Table13[[#This Row],[Location_HQ]],layoffs_location_with_coordinat!A:E,5,FALSE)</f>
        <v>North America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3" t="str">
        <f>VLOOKUP(Table13[[#This Row],[Location_HQ]],layoffs_location_with_coordinat!A:B,2,FALSE)</f>
        <v>San Francisco Bay Area</v>
      </c>
      <c r="E403" s="3" t="str">
        <f>VLOOKUP(Table13[[#This Row],[Location_HQ]],layoffs_location_with_coordinat!A:C,3,FALSE)</f>
        <v>California</v>
      </c>
      <c r="F403" s="3" t="str">
        <f>VLOOKUP(Table13[[#This Row],[Location_HQ]],layoffs_location_with_coordinat!A:D,4,FALSE)</f>
        <v>USA</v>
      </c>
      <c r="G403" s="3" t="str">
        <f>VLOOKUP(Table13[[#This Row],[Location_HQ]],layoffs_location_with_coordinat!A:E,5,FALSE)</f>
        <v>North America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D404" s="3" t="str">
        <f>VLOOKUP(Table13[[#This Row],[Location_HQ]],layoffs_location_with_coordinat!A:B,2,FALSE)</f>
        <v>none</v>
      </c>
      <c r="E404" s="3" t="str">
        <f>VLOOKUP(Table13[[#This Row],[Location_HQ]],layoffs_location_with_coordinat!A:C,3,FALSE)</f>
        <v>none</v>
      </c>
      <c r="F404" s="3" t="str">
        <f>VLOOKUP(Table13[[#This Row],[Location_HQ]],layoffs_location_with_coordinat!A:D,4,FALSE)</f>
        <v>India</v>
      </c>
      <c r="G404" s="3" t="str">
        <f>VLOOKUP(Table13[[#This Row],[Location_HQ]],layoffs_location_with_coordinat!A:E,5,FALSE)</f>
        <v>Asia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D405" s="3" t="str">
        <f>VLOOKUP(Table13[[#This Row],[Location_HQ]],layoffs_location_with_coordinat!A:B,2,FALSE)</f>
        <v>none</v>
      </c>
      <c r="E405" s="3" t="str">
        <f>VLOOKUP(Table13[[#This Row],[Location_HQ]],layoffs_location_with_coordinat!A:C,3,FALSE)</f>
        <v>New York</v>
      </c>
      <c r="F405" s="3" t="str">
        <f>VLOOKUP(Table13[[#This Row],[Location_HQ]],layoffs_location_with_coordinat!A:D,4,FALSE)</f>
        <v>USA</v>
      </c>
      <c r="G405" s="3" t="str">
        <f>VLOOKUP(Table13[[#This Row],[Location_HQ]],layoffs_location_with_coordinat!A:E,5,FALSE)</f>
        <v>North America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D406" s="3" t="str">
        <f>VLOOKUP(Table13[[#This Row],[Location_HQ]],layoffs_location_with_coordinat!A:B,2,FALSE)</f>
        <v>none</v>
      </c>
      <c r="E406" s="3" t="str">
        <f>VLOOKUP(Table13[[#This Row],[Location_HQ]],layoffs_location_with_coordinat!A:C,3,FALSE)</f>
        <v>none</v>
      </c>
      <c r="F406" s="3" t="str">
        <f>VLOOKUP(Table13[[#This Row],[Location_HQ]],layoffs_location_with_coordinat!A:D,4,FALSE)</f>
        <v>Israel</v>
      </c>
      <c r="G406" s="3" t="str">
        <f>VLOOKUP(Table13[[#This Row],[Location_HQ]],layoffs_location_with_coordinat!A:E,5,FALSE)</f>
        <v>Asia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D407" s="3" t="str">
        <f>VLOOKUP(Table13[[#This Row],[Location_HQ]],layoffs_location_with_coordinat!A:B,2,FALSE)</f>
        <v>none</v>
      </c>
      <c r="E407" s="3" t="str">
        <f>VLOOKUP(Table13[[#This Row],[Location_HQ]],layoffs_location_with_coordinat!A:C,3,FALSE)</f>
        <v>none</v>
      </c>
      <c r="F407" s="3" t="str">
        <f>VLOOKUP(Table13[[#This Row],[Location_HQ]],layoffs_location_with_coordinat!A:D,4,FALSE)</f>
        <v>Argentina</v>
      </c>
      <c r="G407" s="3" t="str">
        <f>VLOOKUP(Table13[[#This Row],[Location_HQ]],layoffs_location_with_coordinat!A:E,5,FALSE)</f>
        <v>South America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D408" s="3" t="str">
        <f>VLOOKUP(Table13[[#This Row],[Location_HQ]],layoffs_location_with_coordinat!A:B,2,FALSE)</f>
        <v>none</v>
      </c>
      <c r="E408" s="3" t="str">
        <f>VLOOKUP(Table13[[#This Row],[Location_HQ]],layoffs_location_with_coordinat!A:C,3,FALSE)</f>
        <v>California</v>
      </c>
      <c r="F408" s="3" t="str">
        <f>VLOOKUP(Table13[[#This Row],[Location_HQ]],layoffs_location_with_coordinat!A:D,4,FALSE)</f>
        <v>USA</v>
      </c>
      <c r="G408" s="3" t="str">
        <f>VLOOKUP(Table13[[#This Row],[Location_HQ]],layoffs_location_with_coordinat!A:E,5,FALSE)</f>
        <v>North America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D409" s="3" t="str">
        <f>VLOOKUP(Table13[[#This Row],[Location_HQ]],layoffs_location_with_coordinat!A:B,2,FALSE)</f>
        <v>none</v>
      </c>
      <c r="E409" s="3" t="str">
        <f>VLOOKUP(Table13[[#This Row],[Location_HQ]],layoffs_location_with_coordinat!A:C,3,FALSE)</f>
        <v>none</v>
      </c>
      <c r="F409" s="3" t="str">
        <f>VLOOKUP(Table13[[#This Row],[Location_HQ]],layoffs_location_with_coordinat!A:D,4,FALSE)</f>
        <v>Sweden</v>
      </c>
      <c r="G409" s="3" t="str">
        <f>VLOOKUP(Table13[[#This Row],[Location_HQ]],layoffs_location_with_coordinat!A:E,5,FALSE)</f>
        <v>Europe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D410" s="3" t="str">
        <f>VLOOKUP(Table13[[#This Row],[Location_HQ]],layoffs_location_with_coordinat!A:B,2,FALSE)</f>
        <v>none</v>
      </c>
      <c r="E410" s="3" t="str">
        <f>VLOOKUP(Table13[[#This Row],[Location_HQ]],layoffs_location_with_coordinat!A:C,3,FALSE)</f>
        <v>Berlin</v>
      </c>
      <c r="F410" s="3" t="str">
        <f>VLOOKUP(Table13[[#This Row],[Location_HQ]],layoffs_location_with_coordinat!A:D,4,FALSE)</f>
        <v>Germany</v>
      </c>
      <c r="G410" s="3" t="str">
        <f>VLOOKUP(Table13[[#This Row],[Location_HQ]],layoffs_location_with_coordinat!A:E,5,FALSE)</f>
        <v>Europe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x14ac:dyDescent="0.2">
      <c r="A411" s="3">
        <v>410</v>
      </c>
      <c r="B411" s="3" t="s">
        <v>37</v>
      </c>
      <c r="C411" s="3" t="s">
        <v>1374</v>
      </c>
      <c r="D411" s="3" t="str">
        <f>VLOOKUP(Table13[[#This Row],[Location_HQ]],layoffs_location_with_coordinat!A:B,2,FALSE)</f>
        <v>San Francisco Bay Area</v>
      </c>
      <c r="E411" s="3" t="str">
        <f>VLOOKUP(Table13[[#This Row],[Location_HQ]],layoffs_location_with_coordinat!A:C,3,FALSE)</f>
        <v>California</v>
      </c>
      <c r="F411" s="3" t="str">
        <f>VLOOKUP(Table13[[#This Row],[Location_HQ]],layoffs_location_with_coordinat!A:D,4,FALSE)</f>
        <v>USA</v>
      </c>
      <c r="G411" s="3" t="str">
        <f>VLOOKUP(Table13[[#This Row],[Location_HQ]],layoffs_location_with_coordinat!A:E,5,FALSE)</f>
        <v>North America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D412" s="3" t="str">
        <f>VLOOKUP(Table13[[#This Row],[Location_HQ]],layoffs_location_with_coordinat!A:B,2,FALSE)</f>
        <v>none</v>
      </c>
      <c r="E412" s="3" t="str">
        <f>VLOOKUP(Table13[[#This Row],[Location_HQ]],layoffs_location_with_coordinat!A:C,3,FALSE)</f>
        <v>Ohio</v>
      </c>
      <c r="F412" s="3" t="str">
        <f>VLOOKUP(Table13[[#This Row],[Location_HQ]],layoffs_location_with_coordinat!A:D,4,FALSE)</f>
        <v>USA</v>
      </c>
      <c r="G412" s="3" t="str">
        <f>VLOOKUP(Table13[[#This Row],[Location_HQ]],layoffs_location_with_coordinat!A:E,5,FALSE)</f>
        <v>North America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D413" s="3" t="str">
        <f>VLOOKUP(Table13[[#This Row],[Location_HQ]],layoffs_location_with_coordinat!A:B,2,FALSE)</f>
        <v>none</v>
      </c>
      <c r="E413" s="3" t="str">
        <f>VLOOKUP(Table13[[#This Row],[Location_HQ]],layoffs_location_with_coordinat!A:C,3,FALSE)</f>
        <v>Berlin</v>
      </c>
      <c r="F413" s="3" t="str">
        <f>VLOOKUP(Table13[[#This Row],[Location_HQ]],layoffs_location_with_coordinat!A:D,4,FALSE)</f>
        <v>Germany</v>
      </c>
      <c r="G413" s="3" t="str">
        <f>VLOOKUP(Table13[[#This Row],[Location_HQ]],layoffs_location_with_coordinat!A:E,5,FALSE)</f>
        <v>Europe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x14ac:dyDescent="0.2">
      <c r="A414" s="3">
        <v>413</v>
      </c>
      <c r="B414" s="3" t="s">
        <v>1023</v>
      </c>
      <c r="C414" s="3" t="s">
        <v>1412</v>
      </c>
      <c r="D414" s="3" t="str">
        <f>VLOOKUP(Table13[[#This Row],[Location_HQ]],layoffs_location_with_coordinat!A:B,2,FALSE)</f>
        <v>San Francisco Bay Area</v>
      </c>
      <c r="E414" s="3" t="str">
        <f>VLOOKUP(Table13[[#This Row],[Location_HQ]],layoffs_location_with_coordinat!A:C,3,FALSE)</f>
        <v>California</v>
      </c>
      <c r="F414" s="3" t="str">
        <f>VLOOKUP(Table13[[#This Row],[Location_HQ]],layoffs_location_with_coordinat!A:D,4,FALSE)</f>
        <v>USA</v>
      </c>
      <c r="G414" s="3" t="str">
        <f>VLOOKUP(Table13[[#This Row],[Location_HQ]],layoffs_location_with_coordinat!A:E,5,FALSE)</f>
        <v>North America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D415" s="3" t="str">
        <f>VLOOKUP(Table13[[#This Row],[Location_HQ]],layoffs_location_with_coordinat!A:B,2,FALSE)</f>
        <v>none</v>
      </c>
      <c r="E415" s="3" t="str">
        <f>VLOOKUP(Table13[[#This Row],[Location_HQ]],layoffs_location_with_coordinat!A:C,3,FALSE)</f>
        <v>Berlin</v>
      </c>
      <c r="F415" s="3" t="str">
        <f>VLOOKUP(Table13[[#This Row],[Location_HQ]],layoffs_location_with_coordinat!A:D,4,FALSE)</f>
        <v>Germany</v>
      </c>
      <c r="G415" s="3" t="str">
        <f>VLOOKUP(Table13[[#This Row],[Location_HQ]],layoffs_location_with_coordinat!A:E,5,FALSE)</f>
        <v>Europe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D416" s="3" t="str">
        <f>VLOOKUP(Table13[[#This Row],[Location_HQ]],layoffs_location_with_coordinat!A:B,2,FALSE)</f>
        <v>none</v>
      </c>
      <c r="E416" s="3" t="str">
        <f>VLOOKUP(Table13[[#This Row],[Location_HQ]],layoffs_location_with_coordinat!A:C,3,FALSE)</f>
        <v>none</v>
      </c>
      <c r="F416" s="3" t="str">
        <f>VLOOKUP(Table13[[#This Row],[Location_HQ]],layoffs_location_with_coordinat!A:D,4,FALSE)</f>
        <v>Mexico</v>
      </c>
      <c r="G416" s="3" t="str">
        <f>VLOOKUP(Table13[[#This Row],[Location_HQ]],layoffs_location_with_coordinat!A:E,5,FALSE)</f>
        <v>North America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D417" s="3" t="str">
        <f>VLOOKUP(Table13[[#This Row],[Location_HQ]],layoffs_location_with_coordinat!A:B,2,FALSE)</f>
        <v>none</v>
      </c>
      <c r="E417" s="3" t="str">
        <f>VLOOKUP(Table13[[#This Row],[Location_HQ]],layoffs_location_with_coordinat!A:C,3,FALSE)</f>
        <v>none</v>
      </c>
      <c r="F417" s="3" t="str">
        <f>VLOOKUP(Table13[[#This Row],[Location_HQ]],layoffs_location_with_coordinat!A:D,4,FALSE)</f>
        <v>Brazil</v>
      </c>
      <c r="G417" s="3" t="str">
        <f>VLOOKUP(Table13[[#This Row],[Location_HQ]],layoffs_location_with_coordinat!A:E,5,FALSE)</f>
        <v>South America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D418" s="3" t="str">
        <f>VLOOKUP(Table13[[#This Row],[Location_HQ]],layoffs_location_with_coordinat!A:B,2,FALSE)</f>
        <v>none</v>
      </c>
      <c r="E418" s="3" t="str">
        <f>VLOOKUP(Table13[[#This Row],[Location_HQ]],layoffs_location_with_coordinat!A:C,3,FALSE)</f>
        <v>none</v>
      </c>
      <c r="F418" s="3" t="str">
        <f>VLOOKUP(Table13[[#This Row],[Location_HQ]],layoffs_location_with_coordinat!A:D,4,FALSE)</f>
        <v>India</v>
      </c>
      <c r="G418" s="3" t="str">
        <f>VLOOKUP(Table13[[#This Row],[Location_HQ]],layoffs_location_with_coordinat!A:E,5,FALSE)</f>
        <v>Asia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D419" s="3" t="str">
        <f>VLOOKUP(Table13[[#This Row],[Location_HQ]],layoffs_location_with_coordinat!A:B,2,FALSE)</f>
        <v>none</v>
      </c>
      <c r="E419" s="3" t="str">
        <f>VLOOKUP(Table13[[#This Row],[Location_HQ]],layoffs_location_with_coordinat!A:C,3,FALSE)</f>
        <v>none</v>
      </c>
      <c r="F419" s="3" t="str">
        <f>VLOOKUP(Table13[[#This Row],[Location_HQ]],layoffs_location_with_coordinat!A:D,4,FALSE)</f>
        <v>UK</v>
      </c>
      <c r="G419" s="3" t="str">
        <f>VLOOKUP(Table13[[#This Row],[Location_HQ]],layoffs_location_with_coordinat!A:E,5,FALSE)</f>
        <v>Europe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D420" s="3" t="str">
        <f>VLOOKUP(Table13[[#This Row],[Location_HQ]],layoffs_location_with_coordinat!A:B,2,FALSE)</f>
        <v>none</v>
      </c>
      <c r="E420" s="3" t="str">
        <f>VLOOKUP(Table13[[#This Row],[Location_HQ]],layoffs_location_with_coordinat!A:C,3,FALSE)</f>
        <v>none</v>
      </c>
      <c r="F420" s="3" t="str">
        <f>VLOOKUP(Table13[[#This Row],[Location_HQ]],layoffs_location_with_coordinat!A:D,4,FALSE)</f>
        <v>India</v>
      </c>
      <c r="G420" s="3" t="str">
        <f>VLOOKUP(Table13[[#This Row],[Location_HQ]],layoffs_location_with_coordinat!A:E,5,FALSE)</f>
        <v>Asia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D421" s="3" t="str">
        <f>VLOOKUP(Table13[[#This Row],[Location_HQ]],layoffs_location_with_coordinat!A:B,2,FALSE)</f>
        <v>none</v>
      </c>
      <c r="E421" s="3" t="str">
        <f>VLOOKUP(Table13[[#This Row],[Location_HQ]],layoffs_location_with_coordinat!A:C,3,FALSE)</f>
        <v>none</v>
      </c>
      <c r="F421" s="3" t="str">
        <f>VLOOKUP(Table13[[#This Row],[Location_HQ]],layoffs_location_with_coordinat!A:D,4,FALSE)</f>
        <v>Brazil</v>
      </c>
      <c r="G421" s="3" t="str">
        <f>VLOOKUP(Table13[[#This Row],[Location_HQ]],layoffs_location_with_coordinat!A:E,5,FALSE)</f>
        <v>South America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D422" s="3" t="str">
        <f>VLOOKUP(Table13[[#This Row],[Location_HQ]],layoffs_location_with_coordinat!A:B,2,FALSE)</f>
        <v>none</v>
      </c>
      <c r="E422" s="3" t="str">
        <f>VLOOKUP(Table13[[#This Row],[Location_HQ]],layoffs_location_with_coordinat!A:C,3,FALSE)</f>
        <v>none</v>
      </c>
      <c r="F422" s="3" t="str">
        <f>VLOOKUP(Table13[[#This Row],[Location_HQ]],layoffs_location_with_coordinat!A:D,4,FALSE)</f>
        <v>United Arabian Emirates</v>
      </c>
      <c r="G422" s="3" t="str">
        <f>VLOOKUP(Table13[[#This Row],[Location_HQ]],layoffs_location_with_coordinat!A:E,5,FALSE)</f>
        <v>Asia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D423" s="3" t="str">
        <f>VLOOKUP(Table13[[#This Row],[Location_HQ]],layoffs_location_with_coordinat!A:B,2,FALSE)</f>
        <v>none</v>
      </c>
      <c r="E423" s="3" t="str">
        <f>VLOOKUP(Table13[[#This Row],[Location_HQ]],layoffs_location_with_coordinat!A:C,3,FALSE)</f>
        <v>Utah</v>
      </c>
      <c r="F423" s="3" t="str">
        <f>VLOOKUP(Table13[[#This Row],[Location_HQ]],layoffs_location_with_coordinat!A:D,4,FALSE)</f>
        <v>USA</v>
      </c>
      <c r="G423" s="3" t="str">
        <f>VLOOKUP(Table13[[#This Row],[Location_HQ]],layoffs_location_with_coordinat!A:E,5,FALSE)</f>
        <v>North America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D424" s="3" t="str">
        <f>VLOOKUP(Table13[[#This Row],[Location_HQ]],layoffs_location_with_coordinat!A:B,2,FALSE)</f>
        <v>none</v>
      </c>
      <c r="E424" s="3" t="str">
        <f>VLOOKUP(Table13[[#This Row],[Location_HQ]],layoffs_location_with_coordinat!A:C,3,FALSE)</f>
        <v>Connecticut</v>
      </c>
      <c r="F424" s="3" t="str">
        <f>VLOOKUP(Table13[[#This Row],[Location_HQ]],layoffs_location_with_coordinat!A:D,4,FALSE)</f>
        <v>USA</v>
      </c>
      <c r="G424" s="3" t="str">
        <f>VLOOKUP(Table13[[#This Row],[Location_HQ]],layoffs_location_with_coordinat!A:E,5,FALSE)</f>
        <v>North America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D425" s="3" t="str">
        <f>VLOOKUP(Table13[[#This Row],[Location_HQ]],layoffs_location_with_coordinat!A:B,2,FALSE)</f>
        <v>none</v>
      </c>
      <c r="E425" s="3" t="str">
        <f>VLOOKUP(Table13[[#This Row],[Location_HQ]],layoffs_location_with_coordinat!A:C,3,FALSE)</f>
        <v>none</v>
      </c>
      <c r="F425" s="3" t="str">
        <f>VLOOKUP(Table13[[#This Row],[Location_HQ]],layoffs_location_with_coordinat!A:D,4,FALSE)</f>
        <v>Brazil</v>
      </c>
      <c r="G425" s="3" t="str">
        <f>VLOOKUP(Table13[[#This Row],[Location_HQ]],layoffs_location_with_coordinat!A:E,5,FALSE)</f>
        <v>South America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D426" s="3" t="str">
        <f>VLOOKUP(Table13[[#This Row],[Location_HQ]],layoffs_location_with_coordinat!A:B,2,FALSE)</f>
        <v>none</v>
      </c>
      <c r="E426" s="3" t="str">
        <f>VLOOKUP(Table13[[#This Row],[Location_HQ]],layoffs_location_with_coordinat!A:C,3,FALSE)</f>
        <v>none</v>
      </c>
      <c r="F426" s="3" t="str">
        <f>VLOOKUP(Table13[[#This Row],[Location_HQ]],layoffs_location_with_coordinat!A:D,4,FALSE)</f>
        <v>UK</v>
      </c>
      <c r="G426" s="3" t="str">
        <f>VLOOKUP(Table13[[#This Row],[Location_HQ]],layoffs_location_with_coordinat!A:E,5,FALSE)</f>
        <v>Europe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D427" s="3" t="str">
        <f>VLOOKUP(Table13[[#This Row],[Location_HQ]],layoffs_location_with_coordinat!A:B,2,FALSE)</f>
        <v>none</v>
      </c>
      <c r="E427" s="3" t="str">
        <f>VLOOKUP(Table13[[#This Row],[Location_HQ]],layoffs_location_with_coordinat!A:C,3,FALSE)</f>
        <v>Massachusetts</v>
      </c>
      <c r="F427" s="3" t="str">
        <f>VLOOKUP(Table13[[#This Row],[Location_HQ]],layoffs_location_with_coordinat!A:D,4,FALSE)</f>
        <v>USA</v>
      </c>
      <c r="G427" s="3" t="str">
        <f>VLOOKUP(Table13[[#This Row],[Location_HQ]],layoffs_location_with_coordinat!A:E,5,FALSE)</f>
        <v>North America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D428" s="3" t="str">
        <f>VLOOKUP(Table13[[#This Row],[Location_HQ]],layoffs_location_with_coordinat!A:B,2,FALSE)</f>
        <v>none</v>
      </c>
      <c r="E428" s="3" t="str">
        <f>VLOOKUP(Table13[[#This Row],[Location_HQ]],layoffs_location_with_coordinat!A:C,3,FALSE)</f>
        <v>none</v>
      </c>
      <c r="F428" s="3" t="str">
        <f>VLOOKUP(Table13[[#This Row],[Location_HQ]],layoffs_location_with_coordinat!A:D,4,FALSE)</f>
        <v>UK</v>
      </c>
      <c r="G428" s="3" t="str">
        <f>VLOOKUP(Table13[[#This Row],[Location_HQ]],layoffs_location_with_coordinat!A:E,5,FALSE)</f>
        <v>Europe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3" t="str">
        <f>VLOOKUP(Table13[[#This Row],[Location_HQ]],layoffs_location_with_coordinat!A:B,2,FALSE)</f>
        <v>San Francisco Bay Area</v>
      </c>
      <c r="E429" s="3" t="str">
        <f>VLOOKUP(Table13[[#This Row],[Location_HQ]],layoffs_location_with_coordinat!A:C,3,FALSE)</f>
        <v>California</v>
      </c>
      <c r="F429" s="3" t="str">
        <f>VLOOKUP(Table13[[#This Row],[Location_HQ]],layoffs_location_with_coordinat!A:D,4,FALSE)</f>
        <v>USA</v>
      </c>
      <c r="G429" s="3" t="str">
        <f>VLOOKUP(Table13[[#This Row],[Location_HQ]],layoffs_location_with_coordinat!A:E,5,FALSE)</f>
        <v>North America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D430" s="3" t="str">
        <f>VLOOKUP(Table13[[#This Row],[Location_HQ]],layoffs_location_with_coordinat!A:B,2,FALSE)</f>
        <v>none</v>
      </c>
      <c r="E430" s="3" t="str">
        <f>VLOOKUP(Table13[[#This Row],[Location_HQ]],layoffs_location_with_coordinat!A:C,3,FALSE)</f>
        <v>none</v>
      </c>
      <c r="F430" s="3" t="str">
        <f>VLOOKUP(Table13[[#This Row],[Location_HQ]],layoffs_location_with_coordinat!A:D,4,FALSE)</f>
        <v>India</v>
      </c>
      <c r="G430" s="3" t="str">
        <f>VLOOKUP(Table13[[#This Row],[Location_HQ]],layoffs_location_with_coordinat!A:E,5,FALSE)</f>
        <v>Asia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x14ac:dyDescent="0.2">
      <c r="A431" s="3">
        <v>430</v>
      </c>
      <c r="B431" s="3" t="s">
        <v>110</v>
      </c>
      <c r="C431" s="3" t="s">
        <v>1374</v>
      </c>
      <c r="D431" s="3" t="str">
        <f>VLOOKUP(Table13[[#This Row],[Location_HQ]],layoffs_location_with_coordinat!A:B,2,FALSE)</f>
        <v>San Francisco Bay Area</v>
      </c>
      <c r="E431" s="3" t="str">
        <f>VLOOKUP(Table13[[#This Row],[Location_HQ]],layoffs_location_with_coordinat!A:C,3,FALSE)</f>
        <v>California</v>
      </c>
      <c r="F431" s="3" t="str">
        <f>VLOOKUP(Table13[[#This Row],[Location_HQ]],layoffs_location_with_coordinat!A:D,4,FALSE)</f>
        <v>USA</v>
      </c>
      <c r="G431" s="3" t="str">
        <f>VLOOKUP(Table13[[#This Row],[Location_HQ]],layoffs_location_with_coordinat!A:E,5,FALSE)</f>
        <v>North America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x14ac:dyDescent="0.2">
      <c r="A432" s="3">
        <v>431</v>
      </c>
      <c r="B432" s="3" t="s">
        <v>1008</v>
      </c>
      <c r="C432" s="3" t="s">
        <v>1477</v>
      </c>
      <c r="D432" s="3" t="str">
        <f>VLOOKUP(Table13[[#This Row],[Location_HQ]],layoffs_location_with_coordinat!A:B,2,FALSE)</f>
        <v>San Francisco Bay Area</v>
      </c>
      <c r="E432" s="3" t="str">
        <f>VLOOKUP(Table13[[#This Row],[Location_HQ]],layoffs_location_with_coordinat!A:C,3,FALSE)</f>
        <v>California</v>
      </c>
      <c r="F432" s="3" t="str">
        <f>VLOOKUP(Table13[[#This Row],[Location_HQ]],layoffs_location_with_coordinat!A:D,4,FALSE)</f>
        <v>USA</v>
      </c>
      <c r="G432" s="3" t="str">
        <f>VLOOKUP(Table13[[#This Row],[Location_HQ]],layoffs_location_with_coordinat!A:E,5,FALSE)</f>
        <v>North America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D433" s="3" t="str">
        <f>VLOOKUP(Table13[[#This Row],[Location_HQ]],layoffs_location_with_coordinat!A:B,2,FALSE)</f>
        <v>none</v>
      </c>
      <c r="E433" s="3" t="str">
        <f>VLOOKUP(Table13[[#This Row],[Location_HQ]],layoffs_location_with_coordinat!A:C,3,FALSE)</f>
        <v>New York</v>
      </c>
      <c r="F433" s="3" t="str">
        <f>VLOOKUP(Table13[[#This Row],[Location_HQ]],layoffs_location_with_coordinat!A:D,4,FALSE)</f>
        <v>USA</v>
      </c>
      <c r="G433" s="3" t="str">
        <f>VLOOKUP(Table13[[#This Row],[Location_HQ]],layoffs_location_with_coordinat!A:E,5,FALSE)</f>
        <v>North America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x14ac:dyDescent="0.2">
      <c r="A434" s="3">
        <v>433</v>
      </c>
      <c r="B434" s="3" t="s">
        <v>1009</v>
      </c>
      <c r="C434" s="3" t="s">
        <v>1736</v>
      </c>
      <c r="D434" s="3" t="str">
        <f>VLOOKUP(Table13[[#This Row],[Location_HQ]],layoffs_location_with_coordinat!A:B,2,FALSE)</f>
        <v>San Francisco Bay Area</v>
      </c>
      <c r="E434" s="3" t="str">
        <f>VLOOKUP(Table13[[#This Row],[Location_HQ]],layoffs_location_with_coordinat!A:C,3,FALSE)</f>
        <v>California</v>
      </c>
      <c r="F434" s="3" t="str">
        <f>VLOOKUP(Table13[[#This Row],[Location_HQ]],layoffs_location_with_coordinat!A:D,4,FALSE)</f>
        <v>USA</v>
      </c>
      <c r="G434" s="3" t="str">
        <f>VLOOKUP(Table13[[#This Row],[Location_HQ]],layoffs_location_with_coordinat!A:E,5,FALSE)</f>
        <v>North America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D435" s="3" t="str">
        <f>VLOOKUP(Table13[[#This Row],[Location_HQ]],layoffs_location_with_coordinat!A:B,2,FALSE)</f>
        <v>none</v>
      </c>
      <c r="E435" s="3" t="str">
        <f>VLOOKUP(Table13[[#This Row],[Location_HQ]],layoffs_location_with_coordinat!A:C,3,FALSE)</f>
        <v>New York</v>
      </c>
      <c r="F435" s="3" t="str">
        <f>VLOOKUP(Table13[[#This Row],[Location_HQ]],layoffs_location_with_coordinat!A:D,4,FALSE)</f>
        <v>USA</v>
      </c>
      <c r="G435" s="3" t="str">
        <f>VLOOKUP(Table13[[#This Row],[Location_HQ]],layoffs_location_with_coordinat!A:E,5,FALSE)</f>
        <v>North America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D436" s="3" t="str">
        <f>VLOOKUP(Table13[[#This Row],[Location_HQ]],layoffs_location_with_coordinat!A:B,2,FALSE)</f>
        <v>none</v>
      </c>
      <c r="E436" s="3" t="str">
        <f>VLOOKUP(Table13[[#This Row],[Location_HQ]],layoffs_location_with_coordinat!A:C,3,FALSE)</f>
        <v>Georgia</v>
      </c>
      <c r="F436" s="3" t="str">
        <f>VLOOKUP(Table13[[#This Row],[Location_HQ]],layoffs_location_with_coordinat!A:D,4,FALSE)</f>
        <v>USA</v>
      </c>
      <c r="G436" s="3" t="str">
        <f>VLOOKUP(Table13[[#This Row],[Location_HQ]],layoffs_location_with_coordinat!A:E,5,FALSE)</f>
        <v>North America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D437" s="3" t="str">
        <f>VLOOKUP(Table13[[#This Row],[Location_HQ]],layoffs_location_with_coordinat!A:B,2,FALSE)</f>
        <v>none</v>
      </c>
      <c r="E437" s="3" t="str">
        <f>VLOOKUP(Table13[[#This Row],[Location_HQ]],layoffs_location_with_coordinat!A:C,3,FALSE)</f>
        <v>none</v>
      </c>
      <c r="F437" s="3" t="str">
        <f>VLOOKUP(Table13[[#This Row],[Location_HQ]],layoffs_location_with_coordinat!A:D,4,FALSE)</f>
        <v>India</v>
      </c>
      <c r="G437" s="3" t="str">
        <f>VLOOKUP(Table13[[#This Row],[Location_HQ]],layoffs_location_with_coordinat!A:E,5,FALSE)</f>
        <v>Asia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D438" s="3" t="str">
        <f>VLOOKUP(Table13[[#This Row],[Location_HQ]],layoffs_location_with_coordinat!A:B,2,FALSE)</f>
        <v>none</v>
      </c>
      <c r="E438" s="3" t="str">
        <f>VLOOKUP(Table13[[#This Row],[Location_HQ]],layoffs_location_with_coordinat!A:C,3,FALSE)</f>
        <v>New York</v>
      </c>
      <c r="F438" s="3" t="str">
        <f>VLOOKUP(Table13[[#This Row],[Location_HQ]],layoffs_location_with_coordinat!A:D,4,FALSE)</f>
        <v>USA</v>
      </c>
      <c r="G438" s="3" t="str">
        <f>VLOOKUP(Table13[[#This Row],[Location_HQ]],layoffs_location_with_coordinat!A:E,5,FALSE)</f>
        <v>North America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3" t="str">
        <f>VLOOKUP(Table13[[#This Row],[Location_HQ]],layoffs_location_with_coordinat!A:B,2,FALSE)</f>
        <v>San Francisco Bay Area</v>
      </c>
      <c r="E439" s="3" t="str">
        <f>VLOOKUP(Table13[[#This Row],[Location_HQ]],layoffs_location_with_coordinat!A:C,3,FALSE)</f>
        <v>California</v>
      </c>
      <c r="F439" s="3" t="str">
        <f>VLOOKUP(Table13[[#This Row],[Location_HQ]],layoffs_location_with_coordinat!A:D,4,FALSE)</f>
        <v>USA</v>
      </c>
      <c r="G439" s="3" t="str">
        <f>VLOOKUP(Table13[[#This Row],[Location_HQ]],layoffs_location_with_coordinat!A:E,5,FALSE)</f>
        <v>North America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D440" s="3" t="str">
        <f>VLOOKUP(Table13[[#This Row],[Location_HQ]],layoffs_location_with_coordinat!A:B,2,FALSE)</f>
        <v>none</v>
      </c>
      <c r="E440" s="3" t="str">
        <f>VLOOKUP(Table13[[#This Row],[Location_HQ]],layoffs_location_with_coordinat!A:C,3,FALSE)</f>
        <v>Oregon</v>
      </c>
      <c r="F440" s="3" t="str">
        <f>VLOOKUP(Table13[[#This Row],[Location_HQ]],layoffs_location_with_coordinat!A:D,4,FALSE)</f>
        <v>USA</v>
      </c>
      <c r="G440" s="3" t="str">
        <f>VLOOKUP(Table13[[#This Row],[Location_HQ]],layoffs_location_with_coordinat!A:E,5,FALSE)</f>
        <v>North America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D441" s="3" t="str">
        <f>VLOOKUP(Table13[[#This Row],[Location_HQ]],layoffs_location_with_coordinat!A:B,2,FALSE)</f>
        <v>none</v>
      </c>
      <c r="E441" s="3" t="str">
        <f>VLOOKUP(Table13[[#This Row],[Location_HQ]],layoffs_location_with_coordinat!A:C,3,FALSE)</f>
        <v>California</v>
      </c>
      <c r="F441" s="3" t="str">
        <f>VLOOKUP(Table13[[#This Row],[Location_HQ]],layoffs_location_with_coordinat!A:D,4,FALSE)</f>
        <v>USA</v>
      </c>
      <c r="G441" s="3" t="str">
        <f>VLOOKUP(Table13[[#This Row],[Location_HQ]],layoffs_location_with_coordinat!A:E,5,FALSE)</f>
        <v>North America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D442" s="3" t="str">
        <f>VLOOKUP(Table13[[#This Row],[Location_HQ]],layoffs_location_with_coordinat!A:B,2,FALSE)</f>
        <v>none</v>
      </c>
      <c r="E442" s="3" t="str">
        <f>VLOOKUP(Table13[[#This Row],[Location_HQ]],layoffs_location_with_coordinat!A:C,3,FALSE)</f>
        <v>none</v>
      </c>
      <c r="F442" s="3" t="str">
        <f>VLOOKUP(Table13[[#This Row],[Location_HQ]],layoffs_location_with_coordinat!A:D,4,FALSE)</f>
        <v>UK</v>
      </c>
      <c r="G442" s="3" t="str">
        <f>VLOOKUP(Table13[[#This Row],[Location_HQ]],layoffs_location_with_coordinat!A:E,5,FALSE)</f>
        <v>Europe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D443" s="3" t="str">
        <f>VLOOKUP(Table13[[#This Row],[Location_HQ]],layoffs_location_with_coordinat!A:B,2,FALSE)</f>
        <v>none</v>
      </c>
      <c r="E443" s="3" t="str">
        <f>VLOOKUP(Table13[[#This Row],[Location_HQ]],layoffs_location_with_coordinat!A:C,3,FALSE)</f>
        <v>none</v>
      </c>
      <c r="F443" s="3" t="str">
        <f>VLOOKUP(Table13[[#This Row],[Location_HQ]],layoffs_location_with_coordinat!A:D,4,FALSE)</f>
        <v>India</v>
      </c>
      <c r="G443" s="3" t="str">
        <f>VLOOKUP(Table13[[#This Row],[Location_HQ]],layoffs_location_with_coordinat!A:E,5,FALSE)</f>
        <v>Asia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D444" s="3" t="str">
        <f>VLOOKUP(Table13[[#This Row],[Location_HQ]],layoffs_location_with_coordinat!A:B,2,FALSE)</f>
        <v>none</v>
      </c>
      <c r="E444" s="3" t="str">
        <f>VLOOKUP(Table13[[#This Row],[Location_HQ]],layoffs_location_with_coordinat!A:C,3,FALSE)</f>
        <v>none</v>
      </c>
      <c r="F444" s="3" t="str">
        <f>VLOOKUP(Table13[[#This Row],[Location_HQ]],layoffs_location_with_coordinat!A:D,4,FALSE)</f>
        <v>Malaysia</v>
      </c>
      <c r="G444" s="3" t="str">
        <f>VLOOKUP(Table13[[#This Row],[Location_HQ]],layoffs_location_with_coordinat!A:E,5,FALSE)</f>
        <v>Asia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3" t="str">
        <f>VLOOKUP(Table13[[#This Row],[Location_HQ]],layoffs_location_with_coordinat!A:B,2,FALSE)</f>
        <v>San Francisco Bay Area</v>
      </c>
      <c r="E445" s="3" t="str">
        <f>VLOOKUP(Table13[[#This Row],[Location_HQ]],layoffs_location_with_coordinat!A:C,3,FALSE)</f>
        <v>California</v>
      </c>
      <c r="F445" s="3" t="str">
        <f>VLOOKUP(Table13[[#This Row],[Location_HQ]],layoffs_location_with_coordinat!A:D,4,FALSE)</f>
        <v>USA</v>
      </c>
      <c r="G445" s="3" t="str">
        <f>VLOOKUP(Table13[[#This Row],[Location_HQ]],layoffs_location_with_coordinat!A:E,5,FALSE)</f>
        <v>North America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x14ac:dyDescent="0.2">
      <c r="A446" s="3">
        <v>445</v>
      </c>
      <c r="B446" s="3" t="s">
        <v>832</v>
      </c>
      <c r="C446" s="3" t="s">
        <v>1749</v>
      </c>
      <c r="D446" s="3" t="str">
        <f>VLOOKUP(Table13[[#This Row],[Location_HQ]],layoffs_location_with_coordinat!A:B,2,FALSE)</f>
        <v>San Francisco Bay Area</v>
      </c>
      <c r="E446" s="3" t="str">
        <f>VLOOKUP(Table13[[#This Row],[Location_HQ]],layoffs_location_with_coordinat!A:C,3,FALSE)</f>
        <v>California</v>
      </c>
      <c r="F446" s="3" t="str">
        <f>VLOOKUP(Table13[[#This Row],[Location_HQ]],layoffs_location_with_coordinat!A:D,4,FALSE)</f>
        <v>USA</v>
      </c>
      <c r="G446" s="3" t="str">
        <f>VLOOKUP(Table13[[#This Row],[Location_HQ]],layoffs_location_with_coordinat!A:E,5,FALSE)</f>
        <v>North America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D447" s="3" t="str">
        <f>VLOOKUP(Table13[[#This Row],[Location_HQ]],layoffs_location_with_coordinat!A:B,2,FALSE)</f>
        <v>none</v>
      </c>
      <c r="E447" s="3" t="str">
        <f>VLOOKUP(Table13[[#This Row],[Location_HQ]],layoffs_location_with_coordinat!A:C,3,FALSE)</f>
        <v>none</v>
      </c>
      <c r="F447" s="3" t="str">
        <f>VLOOKUP(Table13[[#This Row],[Location_HQ]],layoffs_location_with_coordinat!A:D,4,FALSE)</f>
        <v>Sweden</v>
      </c>
      <c r="G447" s="3" t="str">
        <f>VLOOKUP(Table13[[#This Row],[Location_HQ]],layoffs_location_with_coordinat!A:E,5,FALSE)</f>
        <v>Europe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D448" s="3" t="str">
        <f>VLOOKUP(Table13[[#This Row],[Location_HQ]],layoffs_location_with_coordinat!A:B,2,FALSE)</f>
        <v>none</v>
      </c>
      <c r="E448" s="3" t="str">
        <f>VLOOKUP(Table13[[#This Row],[Location_HQ]],layoffs_location_with_coordinat!A:C,3,FALSE)</f>
        <v>Washington</v>
      </c>
      <c r="F448" s="3" t="str">
        <f>VLOOKUP(Table13[[#This Row],[Location_HQ]],layoffs_location_with_coordinat!A:D,4,FALSE)</f>
        <v>USA</v>
      </c>
      <c r="G448" s="3" t="str">
        <f>VLOOKUP(Table13[[#This Row],[Location_HQ]],layoffs_location_with_coordinat!A:E,5,FALSE)</f>
        <v>North America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D449" s="3" t="str">
        <f>VLOOKUP(Table13[[#This Row],[Location_HQ]],layoffs_location_with_coordinat!A:B,2,FALSE)</f>
        <v>none</v>
      </c>
      <c r="E449" s="3" t="str">
        <f>VLOOKUP(Table13[[#This Row],[Location_HQ]],layoffs_location_with_coordinat!A:C,3,FALSE)</f>
        <v>Illinois</v>
      </c>
      <c r="F449" s="3" t="str">
        <f>VLOOKUP(Table13[[#This Row],[Location_HQ]],layoffs_location_with_coordinat!A:D,4,FALSE)</f>
        <v>USA</v>
      </c>
      <c r="G449" s="3" t="str">
        <f>VLOOKUP(Table13[[#This Row],[Location_HQ]],layoffs_location_with_coordinat!A:E,5,FALSE)</f>
        <v>North America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D450" s="3" t="str">
        <f>VLOOKUP(Table13[[#This Row],[Location_HQ]],layoffs_location_with_coordinat!A:B,2,FALSE)</f>
        <v>none</v>
      </c>
      <c r="E450" s="3" t="str">
        <f>VLOOKUP(Table13[[#This Row],[Location_HQ]],layoffs_location_with_coordinat!A:C,3,FALSE)</f>
        <v>Georgia</v>
      </c>
      <c r="F450" s="3" t="str">
        <f>VLOOKUP(Table13[[#This Row],[Location_HQ]],layoffs_location_with_coordinat!A:D,4,FALSE)</f>
        <v>USA</v>
      </c>
      <c r="G450" s="3" t="str">
        <f>VLOOKUP(Table13[[#This Row],[Location_HQ]],layoffs_location_with_coordinat!A:E,5,FALSE)</f>
        <v>North America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D451" s="3" t="str">
        <f>VLOOKUP(Table13[[#This Row],[Location_HQ]],layoffs_location_with_coordinat!A:B,2,FALSE)</f>
        <v>none</v>
      </c>
      <c r="E451" s="3" t="str">
        <f>VLOOKUP(Table13[[#This Row],[Location_HQ]],layoffs_location_with_coordinat!A:C,3,FALSE)</f>
        <v>Massachusetts</v>
      </c>
      <c r="F451" s="3" t="str">
        <f>VLOOKUP(Table13[[#This Row],[Location_HQ]],layoffs_location_with_coordinat!A:D,4,FALSE)</f>
        <v>USA</v>
      </c>
      <c r="G451" s="3" t="str">
        <f>VLOOKUP(Table13[[#This Row],[Location_HQ]],layoffs_location_with_coordinat!A:E,5,FALSE)</f>
        <v>North America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D452" s="3" t="str">
        <f>VLOOKUP(Table13[[#This Row],[Location_HQ]],layoffs_location_with_coordinat!A:B,2,FALSE)</f>
        <v>none</v>
      </c>
      <c r="E452" s="3" t="str">
        <f>VLOOKUP(Table13[[#This Row],[Location_HQ]],layoffs_location_with_coordinat!A:C,3,FALSE)</f>
        <v>none</v>
      </c>
      <c r="F452" s="3" t="str">
        <f>VLOOKUP(Table13[[#This Row],[Location_HQ]],layoffs_location_with_coordinat!A:D,4,FALSE)</f>
        <v>Singapore</v>
      </c>
      <c r="G452" s="3" t="str">
        <f>VLOOKUP(Table13[[#This Row],[Location_HQ]],layoffs_location_with_coordinat!A:E,5,FALSE)</f>
        <v>Asia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3" t="str">
        <f>VLOOKUP(Table13[[#This Row],[Location_HQ]],layoffs_location_with_coordinat!A:B,2,FALSE)</f>
        <v>San Francisco Bay Area</v>
      </c>
      <c r="E453" s="3" t="str">
        <f>VLOOKUP(Table13[[#This Row],[Location_HQ]],layoffs_location_with_coordinat!A:C,3,FALSE)</f>
        <v>California</v>
      </c>
      <c r="F453" s="3" t="str">
        <f>VLOOKUP(Table13[[#This Row],[Location_HQ]],layoffs_location_with_coordinat!A:D,4,FALSE)</f>
        <v>USA</v>
      </c>
      <c r="G453" s="3" t="str">
        <f>VLOOKUP(Table13[[#This Row],[Location_HQ]],layoffs_location_with_coordinat!A:E,5,FALSE)</f>
        <v>North America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D454" s="3" t="str">
        <f>VLOOKUP(Table13[[#This Row],[Location_HQ]],layoffs_location_with_coordinat!A:B,2,FALSE)</f>
        <v>none</v>
      </c>
      <c r="E454" s="3" t="str">
        <f>VLOOKUP(Table13[[#This Row],[Location_HQ]],layoffs_location_with_coordinat!A:C,3,FALSE)</f>
        <v>Massachusetts</v>
      </c>
      <c r="F454" s="3" t="str">
        <f>VLOOKUP(Table13[[#This Row],[Location_HQ]],layoffs_location_with_coordinat!A:D,4,FALSE)</f>
        <v>USA</v>
      </c>
      <c r="G454" s="3" t="str">
        <f>VLOOKUP(Table13[[#This Row],[Location_HQ]],layoffs_location_with_coordinat!A:E,5,FALSE)</f>
        <v>North America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D455" s="3" t="str">
        <f>VLOOKUP(Table13[[#This Row],[Location_HQ]],layoffs_location_with_coordinat!A:B,2,FALSE)</f>
        <v>none</v>
      </c>
      <c r="E455" s="3" t="str">
        <f>VLOOKUP(Table13[[#This Row],[Location_HQ]],layoffs_location_with_coordinat!A:C,3,FALSE)</f>
        <v>California</v>
      </c>
      <c r="F455" s="3" t="str">
        <f>VLOOKUP(Table13[[#This Row],[Location_HQ]],layoffs_location_with_coordinat!A:D,4,FALSE)</f>
        <v>USA</v>
      </c>
      <c r="G455" s="3" t="str">
        <f>VLOOKUP(Table13[[#This Row],[Location_HQ]],layoffs_location_with_coordinat!A:E,5,FALSE)</f>
        <v>North America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D456" s="3" t="str">
        <f>VLOOKUP(Table13[[#This Row],[Location_HQ]],layoffs_location_with_coordinat!A:B,2,FALSE)</f>
        <v>none</v>
      </c>
      <c r="E456" s="3" t="str">
        <f>VLOOKUP(Table13[[#This Row],[Location_HQ]],layoffs_location_with_coordinat!A:C,3,FALSE)</f>
        <v>Berlin</v>
      </c>
      <c r="F456" s="3" t="str">
        <f>VLOOKUP(Table13[[#This Row],[Location_HQ]],layoffs_location_with_coordinat!A:D,4,FALSE)</f>
        <v>Germany</v>
      </c>
      <c r="G456" s="3" t="str">
        <f>VLOOKUP(Table13[[#This Row],[Location_HQ]],layoffs_location_with_coordinat!A:E,5,FALSE)</f>
        <v>Europe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D457" s="3" t="str">
        <f>VLOOKUP(Table13[[#This Row],[Location_HQ]],layoffs_location_with_coordinat!A:B,2,FALSE)</f>
        <v>none</v>
      </c>
      <c r="E457" s="3" t="str">
        <f>VLOOKUP(Table13[[#This Row],[Location_HQ]],layoffs_location_with_coordinat!A:C,3,FALSE)</f>
        <v>none</v>
      </c>
      <c r="F457" s="3" t="str">
        <f>VLOOKUP(Table13[[#This Row],[Location_HQ]],layoffs_location_with_coordinat!A:D,4,FALSE)</f>
        <v>Singapore</v>
      </c>
      <c r="G457" s="3" t="str">
        <f>VLOOKUP(Table13[[#This Row],[Location_HQ]],layoffs_location_with_coordinat!A:E,5,FALSE)</f>
        <v>Asia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D458" s="3" t="str">
        <f>VLOOKUP(Table13[[#This Row],[Location_HQ]],layoffs_location_with_coordinat!A:B,2,FALSE)</f>
        <v>none</v>
      </c>
      <c r="E458" s="3" t="str">
        <f>VLOOKUP(Table13[[#This Row],[Location_HQ]],layoffs_location_with_coordinat!A:C,3,FALSE)</f>
        <v>none</v>
      </c>
      <c r="F458" s="3" t="str">
        <f>VLOOKUP(Table13[[#This Row],[Location_HQ]],layoffs_location_with_coordinat!A:D,4,FALSE)</f>
        <v>India</v>
      </c>
      <c r="G458" s="3" t="str">
        <f>VLOOKUP(Table13[[#This Row],[Location_HQ]],layoffs_location_with_coordinat!A:E,5,FALSE)</f>
        <v>Asia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D459" s="3" t="str">
        <f>VLOOKUP(Table13[[#This Row],[Location_HQ]],layoffs_location_with_coordinat!A:B,2,FALSE)</f>
        <v>none</v>
      </c>
      <c r="E459" s="3" t="str">
        <f>VLOOKUP(Table13[[#This Row],[Location_HQ]],layoffs_location_with_coordinat!A:C,3,FALSE)</f>
        <v>none</v>
      </c>
      <c r="F459" s="3" t="str">
        <f>VLOOKUP(Table13[[#This Row],[Location_HQ]],layoffs_location_with_coordinat!A:D,4,FALSE)</f>
        <v>UK</v>
      </c>
      <c r="G459" s="3" t="str">
        <f>VLOOKUP(Table13[[#This Row],[Location_HQ]],layoffs_location_with_coordinat!A:E,5,FALSE)</f>
        <v>Europe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D460" s="3" t="str">
        <f>VLOOKUP(Table13[[#This Row],[Location_HQ]],layoffs_location_with_coordinat!A:B,2,FALSE)</f>
        <v>none</v>
      </c>
      <c r="E460" s="3" t="str">
        <f>VLOOKUP(Table13[[#This Row],[Location_HQ]],layoffs_location_with_coordinat!A:C,3,FALSE)</f>
        <v>none</v>
      </c>
      <c r="F460" s="3" t="str">
        <f>VLOOKUP(Table13[[#This Row],[Location_HQ]],layoffs_location_with_coordinat!A:D,4,FALSE)</f>
        <v>Brazil</v>
      </c>
      <c r="G460" s="3" t="str">
        <f>VLOOKUP(Table13[[#This Row],[Location_HQ]],layoffs_location_with_coordinat!A:E,5,FALSE)</f>
        <v>South America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D461" s="3" t="str">
        <f>VLOOKUP(Table13[[#This Row],[Location_HQ]],layoffs_location_with_coordinat!A:B,2,FALSE)</f>
        <v>none</v>
      </c>
      <c r="E461" s="3" t="str">
        <f>VLOOKUP(Table13[[#This Row],[Location_HQ]],layoffs_location_with_coordinat!A:C,3,FALSE)</f>
        <v>New York</v>
      </c>
      <c r="F461" s="3" t="str">
        <f>VLOOKUP(Table13[[#This Row],[Location_HQ]],layoffs_location_with_coordinat!A:D,4,FALSE)</f>
        <v>USA</v>
      </c>
      <c r="G461" s="3" t="str">
        <f>VLOOKUP(Table13[[#This Row],[Location_HQ]],layoffs_location_with_coordinat!A:E,5,FALSE)</f>
        <v>North America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3" t="str">
        <f>VLOOKUP(Table13[[#This Row],[Location_HQ]],layoffs_location_with_coordinat!A:B,2,FALSE)</f>
        <v>San Francisco Bay Area</v>
      </c>
      <c r="E462" s="3" t="str">
        <f>VLOOKUP(Table13[[#This Row],[Location_HQ]],layoffs_location_with_coordinat!A:C,3,FALSE)</f>
        <v>California</v>
      </c>
      <c r="F462" s="3" t="str">
        <f>VLOOKUP(Table13[[#This Row],[Location_HQ]],layoffs_location_with_coordinat!A:D,4,FALSE)</f>
        <v>USA</v>
      </c>
      <c r="G462" s="3" t="str">
        <f>VLOOKUP(Table13[[#This Row],[Location_HQ]],layoffs_location_with_coordinat!A:E,5,FALSE)</f>
        <v>North America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D463" s="3" t="str">
        <f>VLOOKUP(Table13[[#This Row],[Location_HQ]],layoffs_location_with_coordinat!A:B,2,FALSE)</f>
        <v>none</v>
      </c>
      <c r="E463" s="3" t="str">
        <f>VLOOKUP(Table13[[#This Row],[Location_HQ]],layoffs_location_with_coordinat!A:C,3,FALSE)</f>
        <v>California</v>
      </c>
      <c r="F463" s="3" t="str">
        <f>VLOOKUP(Table13[[#This Row],[Location_HQ]],layoffs_location_with_coordinat!A:D,4,FALSE)</f>
        <v>USA</v>
      </c>
      <c r="G463" s="3" t="str">
        <f>VLOOKUP(Table13[[#This Row],[Location_HQ]],layoffs_location_with_coordinat!A:E,5,FALSE)</f>
        <v>North America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D464" s="3" t="str">
        <f>VLOOKUP(Table13[[#This Row],[Location_HQ]],layoffs_location_with_coordinat!A:B,2,FALSE)</f>
        <v>none</v>
      </c>
      <c r="E464" s="3" t="str">
        <f>VLOOKUP(Table13[[#This Row],[Location_HQ]],layoffs_location_with_coordinat!A:C,3,FALSE)</f>
        <v>none</v>
      </c>
      <c r="F464" s="3" t="str">
        <f>VLOOKUP(Table13[[#This Row],[Location_HQ]],layoffs_location_with_coordinat!A:D,4,FALSE)</f>
        <v>India</v>
      </c>
      <c r="G464" s="3" t="str">
        <f>VLOOKUP(Table13[[#This Row],[Location_HQ]],layoffs_location_with_coordinat!A:E,5,FALSE)</f>
        <v>Asia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x14ac:dyDescent="0.2">
      <c r="A465" s="3">
        <v>464</v>
      </c>
      <c r="B465" s="3" t="s">
        <v>560</v>
      </c>
      <c r="C465" s="3" t="s">
        <v>1374</v>
      </c>
      <c r="D465" s="3" t="str">
        <f>VLOOKUP(Table13[[#This Row],[Location_HQ]],layoffs_location_with_coordinat!A:B,2,FALSE)</f>
        <v>San Francisco Bay Area</v>
      </c>
      <c r="E465" s="3" t="str">
        <f>VLOOKUP(Table13[[#This Row],[Location_HQ]],layoffs_location_with_coordinat!A:C,3,FALSE)</f>
        <v>California</v>
      </c>
      <c r="F465" s="3" t="str">
        <f>VLOOKUP(Table13[[#This Row],[Location_HQ]],layoffs_location_with_coordinat!A:D,4,FALSE)</f>
        <v>USA</v>
      </c>
      <c r="G465" s="3" t="str">
        <f>VLOOKUP(Table13[[#This Row],[Location_HQ]],layoffs_location_with_coordinat!A:E,5,FALSE)</f>
        <v>North America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D466" s="3" t="str">
        <f>VLOOKUP(Table13[[#This Row],[Location_HQ]],layoffs_location_with_coordinat!A:B,2,FALSE)</f>
        <v>none</v>
      </c>
      <c r="E466" s="3" t="str">
        <f>VLOOKUP(Table13[[#This Row],[Location_HQ]],layoffs_location_with_coordinat!A:C,3,FALSE)</f>
        <v>New York</v>
      </c>
      <c r="F466" s="3" t="str">
        <f>VLOOKUP(Table13[[#This Row],[Location_HQ]],layoffs_location_with_coordinat!A:D,4,FALSE)</f>
        <v>USA</v>
      </c>
      <c r="G466" s="3" t="str">
        <f>VLOOKUP(Table13[[#This Row],[Location_HQ]],layoffs_location_with_coordinat!A:E,5,FALSE)</f>
        <v>North America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D467" s="3" t="str">
        <f>VLOOKUP(Table13[[#This Row],[Location_HQ]],layoffs_location_with_coordinat!A:B,2,FALSE)</f>
        <v>none</v>
      </c>
      <c r="E467" s="3" t="str">
        <f>VLOOKUP(Table13[[#This Row],[Location_HQ]],layoffs_location_with_coordinat!A:C,3,FALSE)</f>
        <v>Washington</v>
      </c>
      <c r="F467" s="3" t="str">
        <f>VLOOKUP(Table13[[#This Row],[Location_HQ]],layoffs_location_with_coordinat!A:D,4,FALSE)</f>
        <v>USA</v>
      </c>
      <c r="G467" s="3" t="str">
        <f>VLOOKUP(Table13[[#This Row],[Location_HQ]],layoffs_location_with_coordinat!A:E,5,FALSE)</f>
        <v>North America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D468" s="3" t="str">
        <f>VLOOKUP(Table13[[#This Row],[Location_HQ]],layoffs_location_with_coordinat!A:B,2,FALSE)</f>
        <v>none</v>
      </c>
      <c r="E468" s="3" t="str">
        <f>VLOOKUP(Table13[[#This Row],[Location_HQ]],layoffs_location_with_coordinat!A:C,3,FALSE)</f>
        <v>none</v>
      </c>
      <c r="F468" s="3" t="str">
        <f>VLOOKUP(Table13[[#This Row],[Location_HQ]],layoffs_location_with_coordinat!A:D,4,FALSE)</f>
        <v>Brazil</v>
      </c>
      <c r="G468" s="3" t="str">
        <f>VLOOKUP(Table13[[#This Row],[Location_HQ]],layoffs_location_with_coordinat!A:E,5,FALSE)</f>
        <v>South America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D469" s="3" t="str">
        <f>VLOOKUP(Table13[[#This Row],[Location_HQ]],layoffs_location_with_coordinat!A:B,2,FALSE)</f>
        <v>none</v>
      </c>
      <c r="E469" s="3" t="str">
        <f>VLOOKUP(Table13[[#This Row],[Location_HQ]],layoffs_location_with_coordinat!A:C,3,FALSE)</f>
        <v>Colorado</v>
      </c>
      <c r="F469" s="3" t="str">
        <f>VLOOKUP(Table13[[#This Row],[Location_HQ]],layoffs_location_with_coordinat!A:D,4,FALSE)</f>
        <v>USA</v>
      </c>
      <c r="G469" s="3" t="str">
        <f>VLOOKUP(Table13[[#This Row],[Location_HQ]],layoffs_location_with_coordinat!A:E,5,FALSE)</f>
        <v>North America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D470" s="3" t="str">
        <f>VLOOKUP(Table13[[#This Row],[Location_HQ]],layoffs_location_with_coordinat!A:B,2,FALSE)</f>
        <v>none</v>
      </c>
      <c r="E470" s="3" t="str">
        <f>VLOOKUP(Table13[[#This Row],[Location_HQ]],layoffs_location_with_coordinat!A:C,3,FALSE)</f>
        <v>Massachusetts</v>
      </c>
      <c r="F470" s="3" t="str">
        <f>VLOOKUP(Table13[[#This Row],[Location_HQ]],layoffs_location_with_coordinat!A:D,4,FALSE)</f>
        <v>USA</v>
      </c>
      <c r="G470" s="3" t="str">
        <f>VLOOKUP(Table13[[#This Row],[Location_HQ]],layoffs_location_with_coordinat!A:E,5,FALSE)</f>
        <v>North America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D471" s="3" t="str">
        <f>VLOOKUP(Table13[[#This Row],[Location_HQ]],layoffs_location_with_coordinat!A:B,2,FALSE)</f>
        <v>none</v>
      </c>
      <c r="E471" s="3" t="str">
        <f>VLOOKUP(Table13[[#This Row],[Location_HQ]],layoffs_location_with_coordinat!A:C,3,FALSE)</f>
        <v>none</v>
      </c>
      <c r="F471" s="3" t="str">
        <f>VLOOKUP(Table13[[#This Row],[Location_HQ]],layoffs_location_with_coordinat!A:D,4,FALSE)</f>
        <v>Israel</v>
      </c>
      <c r="G471" s="3" t="str">
        <f>VLOOKUP(Table13[[#This Row],[Location_HQ]],layoffs_location_with_coordinat!A:E,5,FALSE)</f>
        <v>Asia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D472" s="3" t="str">
        <f>VLOOKUP(Table13[[#This Row],[Location_HQ]],layoffs_location_with_coordinat!A:B,2,FALSE)</f>
        <v>none</v>
      </c>
      <c r="E472" s="3" t="str">
        <f>VLOOKUP(Table13[[#This Row],[Location_HQ]],layoffs_location_with_coordinat!A:C,3,FALSE)</f>
        <v>none</v>
      </c>
      <c r="F472" s="3" t="str">
        <f>VLOOKUP(Table13[[#This Row],[Location_HQ]],layoffs_location_with_coordinat!A:D,4,FALSE)</f>
        <v>Finland</v>
      </c>
      <c r="G472" s="3" t="str">
        <f>VLOOKUP(Table13[[#This Row],[Location_HQ]],layoffs_location_with_coordinat!A:E,5,FALSE)</f>
        <v>Europe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D473" s="3" t="str">
        <f>VLOOKUP(Table13[[#This Row],[Location_HQ]],layoffs_location_with_coordinat!A:B,2,FALSE)</f>
        <v>none</v>
      </c>
      <c r="E473" s="3" t="str">
        <f>VLOOKUP(Table13[[#This Row],[Location_HQ]],layoffs_location_with_coordinat!A:C,3,FALSE)</f>
        <v>none</v>
      </c>
      <c r="F473" s="3" t="str">
        <f>VLOOKUP(Table13[[#This Row],[Location_HQ]],layoffs_location_with_coordinat!A:D,4,FALSE)</f>
        <v>Canada</v>
      </c>
      <c r="G473" s="3" t="str">
        <f>VLOOKUP(Table13[[#This Row],[Location_HQ]],layoffs_location_with_coordinat!A:E,5,FALSE)</f>
        <v>North America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x14ac:dyDescent="0.2">
      <c r="A474" s="3">
        <v>473</v>
      </c>
      <c r="B474" s="3" t="s">
        <v>973</v>
      </c>
      <c r="C474" s="3" t="s">
        <v>1477</v>
      </c>
      <c r="D474" s="3" t="str">
        <f>VLOOKUP(Table13[[#This Row],[Location_HQ]],layoffs_location_with_coordinat!A:B,2,FALSE)</f>
        <v>San Francisco Bay Area</v>
      </c>
      <c r="E474" s="3" t="str">
        <f>VLOOKUP(Table13[[#This Row],[Location_HQ]],layoffs_location_with_coordinat!A:C,3,FALSE)</f>
        <v>California</v>
      </c>
      <c r="F474" s="3" t="str">
        <f>VLOOKUP(Table13[[#This Row],[Location_HQ]],layoffs_location_with_coordinat!A:D,4,FALSE)</f>
        <v>USA</v>
      </c>
      <c r="G474" s="3" t="str">
        <f>VLOOKUP(Table13[[#This Row],[Location_HQ]],layoffs_location_with_coordinat!A:E,5,FALSE)</f>
        <v>North America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D475" s="3" t="str">
        <f>VLOOKUP(Table13[[#This Row],[Location_HQ]],layoffs_location_with_coordinat!A:B,2,FALSE)</f>
        <v>none</v>
      </c>
      <c r="E475" s="3" t="str">
        <f>VLOOKUP(Table13[[#This Row],[Location_HQ]],layoffs_location_with_coordinat!A:C,3,FALSE)</f>
        <v>none</v>
      </c>
      <c r="F475" s="3" t="str">
        <f>VLOOKUP(Table13[[#This Row],[Location_HQ]],layoffs_location_with_coordinat!A:D,4,FALSE)</f>
        <v>Canada</v>
      </c>
      <c r="G475" s="3" t="str">
        <f>VLOOKUP(Table13[[#This Row],[Location_HQ]],layoffs_location_with_coordinat!A:E,5,FALSE)</f>
        <v>North America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D476" s="3" t="str">
        <f>VLOOKUP(Table13[[#This Row],[Location_HQ]],layoffs_location_with_coordinat!A:B,2,FALSE)</f>
        <v>San Francisco Bay Area</v>
      </c>
      <c r="E476" s="3" t="str">
        <f>VLOOKUP(Table13[[#This Row],[Location_HQ]],layoffs_location_with_coordinat!A:C,3,FALSE)</f>
        <v>California</v>
      </c>
      <c r="F476" s="3" t="str">
        <f>VLOOKUP(Table13[[#This Row],[Location_HQ]],layoffs_location_with_coordinat!A:D,4,FALSE)</f>
        <v>USA</v>
      </c>
      <c r="G476" s="3" t="str">
        <f>VLOOKUP(Table13[[#This Row],[Location_HQ]],layoffs_location_with_coordinat!A:E,5,FALSE)</f>
        <v>North America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D477" s="3" t="str">
        <f>VLOOKUP(Table13[[#This Row],[Location_HQ]],layoffs_location_with_coordinat!A:B,2,FALSE)</f>
        <v>none</v>
      </c>
      <c r="E477" s="3" t="str">
        <f>VLOOKUP(Table13[[#This Row],[Location_HQ]],layoffs_location_with_coordinat!A:C,3,FALSE)</f>
        <v>New York</v>
      </c>
      <c r="F477" s="3" t="str">
        <f>VLOOKUP(Table13[[#This Row],[Location_HQ]],layoffs_location_with_coordinat!A:D,4,FALSE)</f>
        <v>USA</v>
      </c>
      <c r="G477" s="3" t="str">
        <f>VLOOKUP(Table13[[#This Row],[Location_HQ]],layoffs_location_with_coordinat!A:E,5,FALSE)</f>
        <v>North America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x14ac:dyDescent="0.2">
      <c r="A478" s="3">
        <v>477</v>
      </c>
      <c r="B478" s="3" t="s">
        <v>966</v>
      </c>
      <c r="C478" s="3" t="s">
        <v>1374</v>
      </c>
      <c r="D478" s="3" t="str">
        <f>VLOOKUP(Table13[[#This Row],[Location_HQ]],layoffs_location_with_coordinat!A:B,2,FALSE)</f>
        <v>San Francisco Bay Area</v>
      </c>
      <c r="E478" s="3" t="str">
        <f>VLOOKUP(Table13[[#This Row],[Location_HQ]],layoffs_location_with_coordinat!A:C,3,FALSE)</f>
        <v>California</v>
      </c>
      <c r="F478" s="3" t="str">
        <f>VLOOKUP(Table13[[#This Row],[Location_HQ]],layoffs_location_with_coordinat!A:D,4,FALSE)</f>
        <v>USA</v>
      </c>
      <c r="G478" s="3" t="str">
        <f>VLOOKUP(Table13[[#This Row],[Location_HQ]],layoffs_location_with_coordinat!A:E,5,FALSE)</f>
        <v>North America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D479" s="3" t="str">
        <f>VLOOKUP(Table13[[#This Row],[Location_HQ]],layoffs_location_with_coordinat!A:B,2,FALSE)</f>
        <v>none</v>
      </c>
      <c r="E479" s="3" t="str">
        <f>VLOOKUP(Table13[[#This Row],[Location_HQ]],layoffs_location_with_coordinat!A:C,3,FALSE)</f>
        <v>Ohio</v>
      </c>
      <c r="F479" s="3" t="str">
        <f>VLOOKUP(Table13[[#This Row],[Location_HQ]],layoffs_location_with_coordinat!A:D,4,FALSE)</f>
        <v>USA</v>
      </c>
      <c r="G479" s="3" t="str">
        <f>VLOOKUP(Table13[[#This Row],[Location_HQ]],layoffs_location_with_coordinat!A:E,5,FALSE)</f>
        <v>North America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D480" s="3" t="str">
        <f>VLOOKUP(Table13[[#This Row],[Location_HQ]],layoffs_location_with_coordinat!A:B,2,FALSE)</f>
        <v>none</v>
      </c>
      <c r="E480" s="3" t="str">
        <f>VLOOKUP(Table13[[#This Row],[Location_HQ]],layoffs_location_with_coordinat!A:C,3,FALSE)</f>
        <v>Nevada</v>
      </c>
      <c r="F480" s="3" t="str">
        <f>VLOOKUP(Table13[[#This Row],[Location_HQ]],layoffs_location_with_coordinat!A:D,4,FALSE)</f>
        <v>USA</v>
      </c>
      <c r="G480" s="3" t="str">
        <f>VLOOKUP(Table13[[#This Row],[Location_HQ]],layoffs_location_with_coordinat!A:E,5,FALSE)</f>
        <v>North America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D481" s="3" t="str">
        <f>VLOOKUP(Table13[[#This Row],[Location_HQ]],layoffs_location_with_coordinat!A:B,2,FALSE)</f>
        <v>none</v>
      </c>
      <c r="E481" s="3" t="str">
        <f>VLOOKUP(Table13[[#This Row],[Location_HQ]],layoffs_location_with_coordinat!A:C,3,FALSE)</f>
        <v>none</v>
      </c>
      <c r="F481" s="3" t="str">
        <f>VLOOKUP(Table13[[#This Row],[Location_HQ]],layoffs_location_with_coordinat!A:D,4,FALSE)</f>
        <v>India</v>
      </c>
      <c r="G481" s="3" t="str">
        <f>VLOOKUP(Table13[[#This Row],[Location_HQ]],layoffs_location_with_coordinat!A:E,5,FALSE)</f>
        <v>Asia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D482" s="3" t="str">
        <f>VLOOKUP(Table13[[#This Row],[Location_HQ]],layoffs_location_with_coordinat!A:B,2,FALSE)</f>
        <v>none</v>
      </c>
      <c r="E482" s="3" t="str">
        <f>VLOOKUP(Table13[[#This Row],[Location_HQ]],layoffs_location_with_coordinat!A:C,3,FALSE)</f>
        <v>none</v>
      </c>
      <c r="F482" s="3" t="str">
        <f>VLOOKUP(Table13[[#This Row],[Location_HQ]],layoffs_location_with_coordinat!A:D,4,FALSE)</f>
        <v>United Arabian Emirates</v>
      </c>
      <c r="G482" s="3" t="str">
        <f>VLOOKUP(Table13[[#This Row],[Location_HQ]],layoffs_location_with_coordinat!A:E,5,FALSE)</f>
        <v>Asia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D483" s="3" t="str">
        <f>VLOOKUP(Table13[[#This Row],[Location_HQ]],layoffs_location_with_coordinat!A:B,2,FALSE)</f>
        <v>none</v>
      </c>
      <c r="E483" s="3" t="str">
        <f>VLOOKUP(Table13[[#This Row],[Location_HQ]],layoffs_location_with_coordinat!A:C,3,FALSE)</f>
        <v>none</v>
      </c>
      <c r="F483" s="3" t="str">
        <f>VLOOKUP(Table13[[#This Row],[Location_HQ]],layoffs_location_with_coordinat!A:D,4,FALSE)</f>
        <v>India</v>
      </c>
      <c r="G483" s="3" t="str">
        <f>VLOOKUP(Table13[[#This Row],[Location_HQ]],layoffs_location_with_coordinat!A:E,5,FALSE)</f>
        <v>Asia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D484" s="3" t="str">
        <f>VLOOKUP(Table13[[#This Row],[Location_HQ]],layoffs_location_with_coordinat!A:B,2,FALSE)</f>
        <v>none</v>
      </c>
      <c r="E484" s="3" t="str">
        <f>VLOOKUP(Table13[[#This Row],[Location_HQ]],layoffs_location_with_coordinat!A:C,3,FALSE)</f>
        <v>none</v>
      </c>
      <c r="F484" s="3" t="str">
        <f>VLOOKUP(Table13[[#This Row],[Location_HQ]],layoffs_location_with_coordinat!A:D,4,FALSE)</f>
        <v>India</v>
      </c>
      <c r="G484" s="3" t="str">
        <f>VLOOKUP(Table13[[#This Row],[Location_HQ]],layoffs_location_with_coordinat!A:E,5,FALSE)</f>
        <v>Asia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D485" s="3" t="str">
        <f>VLOOKUP(Table13[[#This Row],[Location_HQ]],layoffs_location_with_coordinat!A:B,2,FALSE)</f>
        <v>none</v>
      </c>
      <c r="E485" s="3" t="str">
        <f>VLOOKUP(Table13[[#This Row],[Location_HQ]],layoffs_location_with_coordinat!A:C,3,FALSE)</f>
        <v>none</v>
      </c>
      <c r="F485" s="3" t="str">
        <f>VLOOKUP(Table13[[#This Row],[Location_HQ]],layoffs_location_with_coordinat!A:D,4,FALSE)</f>
        <v>Canada</v>
      </c>
      <c r="G485" s="3" t="str">
        <f>VLOOKUP(Table13[[#This Row],[Location_HQ]],layoffs_location_with_coordinat!A:E,5,FALSE)</f>
        <v>North America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D486" s="3" t="str">
        <f>VLOOKUP(Table13[[#This Row],[Location_HQ]],layoffs_location_with_coordinat!A:B,2,FALSE)</f>
        <v>none</v>
      </c>
      <c r="E486" s="3" t="str">
        <f>VLOOKUP(Table13[[#This Row],[Location_HQ]],layoffs_location_with_coordinat!A:C,3,FALSE)</f>
        <v>none</v>
      </c>
      <c r="F486" s="3" t="str">
        <f>VLOOKUP(Table13[[#This Row],[Location_HQ]],layoffs_location_with_coordinat!A:D,4,FALSE)</f>
        <v>Australia</v>
      </c>
      <c r="G486" s="3" t="str">
        <f>VLOOKUP(Table13[[#This Row],[Location_HQ]],layoffs_location_with_coordinat!A:E,5,FALSE)</f>
        <v>Oceana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x14ac:dyDescent="0.2">
      <c r="A487" s="3">
        <v>486</v>
      </c>
      <c r="B487" s="3" t="s">
        <v>958</v>
      </c>
      <c r="C487" s="3" t="s">
        <v>1447</v>
      </c>
      <c r="D487" s="3" t="str">
        <f>VLOOKUP(Table13[[#This Row],[Location_HQ]],layoffs_location_with_coordinat!A:B,2,FALSE)</f>
        <v>San Francisco Bay Area</v>
      </c>
      <c r="E487" s="3" t="str">
        <f>VLOOKUP(Table13[[#This Row],[Location_HQ]],layoffs_location_with_coordinat!A:C,3,FALSE)</f>
        <v>California</v>
      </c>
      <c r="F487" s="3" t="str">
        <f>VLOOKUP(Table13[[#This Row],[Location_HQ]],layoffs_location_with_coordinat!A:D,4,FALSE)</f>
        <v>USA</v>
      </c>
      <c r="G487" s="3" t="str">
        <f>VLOOKUP(Table13[[#This Row],[Location_HQ]],layoffs_location_with_coordinat!A:E,5,FALSE)</f>
        <v>North America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D488" s="3" t="str">
        <f>VLOOKUP(Table13[[#This Row],[Location_HQ]],layoffs_location_with_coordinat!A:B,2,FALSE)</f>
        <v>none</v>
      </c>
      <c r="E488" s="3" t="str">
        <f>VLOOKUP(Table13[[#This Row],[Location_HQ]],layoffs_location_with_coordinat!A:C,3,FALSE)</f>
        <v>none</v>
      </c>
      <c r="F488" s="3" t="str">
        <f>VLOOKUP(Table13[[#This Row],[Location_HQ]],layoffs_location_with_coordinat!A:D,4,FALSE)</f>
        <v>Singapore</v>
      </c>
      <c r="G488" s="3" t="str">
        <f>VLOOKUP(Table13[[#This Row],[Location_HQ]],layoffs_location_with_coordinat!A:E,5,FALSE)</f>
        <v>Asia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D489" s="3" t="str">
        <f>VLOOKUP(Table13[[#This Row],[Location_HQ]],layoffs_location_with_coordinat!A:B,2,FALSE)</f>
        <v>none</v>
      </c>
      <c r="E489" s="3" t="str">
        <f>VLOOKUP(Table13[[#This Row],[Location_HQ]],layoffs_location_with_coordinat!A:C,3,FALSE)</f>
        <v>California</v>
      </c>
      <c r="F489" s="3" t="str">
        <f>VLOOKUP(Table13[[#This Row],[Location_HQ]],layoffs_location_with_coordinat!A:D,4,FALSE)</f>
        <v>USA</v>
      </c>
      <c r="G489" s="3" t="str">
        <f>VLOOKUP(Table13[[#This Row],[Location_HQ]],layoffs_location_with_coordinat!A:E,5,FALSE)</f>
        <v>North America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D490" s="3" t="str">
        <f>VLOOKUP(Table13[[#This Row],[Location_HQ]],layoffs_location_with_coordinat!A:B,2,FALSE)</f>
        <v>none</v>
      </c>
      <c r="E490" s="3" t="str">
        <f>VLOOKUP(Table13[[#This Row],[Location_HQ]],layoffs_location_with_coordinat!A:C,3,FALSE)</f>
        <v>none</v>
      </c>
      <c r="F490" s="3" t="str">
        <f>VLOOKUP(Table13[[#This Row],[Location_HQ]],layoffs_location_with_coordinat!A:D,4,FALSE)</f>
        <v>Brazil</v>
      </c>
      <c r="G490" s="3" t="str">
        <f>VLOOKUP(Table13[[#This Row],[Location_HQ]],layoffs_location_with_coordinat!A:E,5,FALSE)</f>
        <v>South America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3" t="str">
        <f>VLOOKUP(Table13[[#This Row],[Location_HQ]],layoffs_location_with_coordinat!A:B,2,FALSE)</f>
        <v>San Francisco Bay Area</v>
      </c>
      <c r="E491" s="3" t="str">
        <f>VLOOKUP(Table13[[#This Row],[Location_HQ]],layoffs_location_with_coordinat!A:C,3,FALSE)</f>
        <v>California</v>
      </c>
      <c r="F491" s="3" t="str">
        <f>VLOOKUP(Table13[[#This Row],[Location_HQ]],layoffs_location_with_coordinat!A:D,4,FALSE)</f>
        <v>USA</v>
      </c>
      <c r="G491" s="3" t="str">
        <f>VLOOKUP(Table13[[#This Row],[Location_HQ]],layoffs_location_with_coordinat!A:E,5,FALSE)</f>
        <v>North America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D492" s="3" t="str">
        <f>VLOOKUP(Table13[[#This Row],[Location_HQ]],layoffs_location_with_coordinat!A:B,2,FALSE)</f>
        <v>none</v>
      </c>
      <c r="E492" s="3" t="str">
        <f>VLOOKUP(Table13[[#This Row],[Location_HQ]],layoffs_location_with_coordinat!A:C,3,FALSE)</f>
        <v>District of Columbia</v>
      </c>
      <c r="F492" s="3" t="str">
        <f>VLOOKUP(Table13[[#This Row],[Location_HQ]],layoffs_location_with_coordinat!A:D,4,FALSE)</f>
        <v>USA</v>
      </c>
      <c r="G492" s="3" t="str">
        <f>VLOOKUP(Table13[[#This Row],[Location_HQ]],layoffs_location_with_coordinat!A:E,5,FALSE)</f>
        <v>North America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3" t="str">
        <f>VLOOKUP(Table13[[#This Row],[Location_HQ]],layoffs_location_with_coordinat!A:B,2,FALSE)</f>
        <v>San Francisco Bay Area</v>
      </c>
      <c r="E493" s="3" t="str">
        <f>VLOOKUP(Table13[[#This Row],[Location_HQ]],layoffs_location_with_coordinat!A:C,3,FALSE)</f>
        <v>California</v>
      </c>
      <c r="F493" s="3" t="str">
        <f>VLOOKUP(Table13[[#This Row],[Location_HQ]],layoffs_location_with_coordinat!A:D,4,FALSE)</f>
        <v>USA</v>
      </c>
      <c r="G493" s="3" t="str">
        <f>VLOOKUP(Table13[[#This Row],[Location_HQ]],layoffs_location_with_coordinat!A:E,5,FALSE)</f>
        <v>North America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D494" s="3" t="str">
        <f>VLOOKUP(Table13[[#This Row],[Location_HQ]],layoffs_location_with_coordinat!A:B,2,FALSE)</f>
        <v>none</v>
      </c>
      <c r="E494" s="3" t="str">
        <f>VLOOKUP(Table13[[#This Row],[Location_HQ]],layoffs_location_with_coordinat!A:C,3,FALSE)</f>
        <v>none</v>
      </c>
      <c r="F494" s="3" t="str">
        <f>VLOOKUP(Table13[[#This Row],[Location_HQ]],layoffs_location_with_coordinat!A:D,4,FALSE)</f>
        <v>Canada</v>
      </c>
      <c r="G494" s="3" t="str">
        <f>VLOOKUP(Table13[[#This Row],[Location_HQ]],layoffs_location_with_coordinat!A:E,5,FALSE)</f>
        <v>North America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D495" s="3" t="str">
        <f>VLOOKUP(Table13[[#This Row],[Location_HQ]],layoffs_location_with_coordinat!A:B,2,FALSE)</f>
        <v>none</v>
      </c>
      <c r="E495" s="3" t="str">
        <f>VLOOKUP(Table13[[#This Row],[Location_HQ]],layoffs_location_with_coordinat!A:C,3,FALSE)</f>
        <v>Massachusetts</v>
      </c>
      <c r="F495" s="3" t="str">
        <f>VLOOKUP(Table13[[#This Row],[Location_HQ]],layoffs_location_with_coordinat!A:D,4,FALSE)</f>
        <v>USA</v>
      </c>
      <c r="G495" s="3" t="str">
        <f>VLOOKUP(Table13[[#This Row],[Location_HQ]],layoffs_location_with_coordinat!A:E,5,FALSE)</f>
        <v>North America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D496" s="3" t="str">
        <f>VLOOKUP(Table13[[#This Row],[Location_HQ]],layoffs_location_with_coordinat!A:B,2,FALSE)</f>
        <v>none</v>
      </c>
      <c r="E496" s="3" t="str">
        <f>VLOOKUP(Table13[[#This Row],[Location_HQ]],layoffs_location_with_coordinat!A:C,3,FALSE)</f>
        <v>none</v>
      </c>
      <c r="F496" s="3" t="str">
        <f>VLOOKUP(Table13[[#This Row],[Location_HQ]],layoffs_location_with_coordinat!A:D,4,FALSE)</f>
        <v>Sweden</v>
      </c>
      <c r="G496" s="3" t="str">
        <f>VLOOKUP(Table13[[#This Row],[Location_HQ]],layoffs_location_with_coordinat!A:E,5,FALSE)</f>
        <v>Europe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D497" s="3" t="str">
        <f>VLOOKUP(Table13[[#This Row],[Location_HQ]],layoffs_location_with_coordinat!A:B,2,FALSE)</f>
        <v>none</v>
      </c>
      <c r="E497" s="3" t="str">
        <f>VLOOKUP(Table13[[#This Row],[Location_HQ]],layoffs_location_with_coordinat!A:C,3,FALSE)</f>
        <v>Massachusetts</v>
      </c>
      <c r="F497" s="3" t="str">
        <f>VLOOKUP(Table13[[#This Row],[Location_HQ]],layoffs_location_with_coordinat!A:D,4,FALSE)</f>
        <v>USA</v>
      </c>
      <c r="G497" s="3" t="str">
        <f>VLOOKUP(Table13[[#This Row],[Location_HQ]],layoffs_location_with_coordinat!A:E,5,FALSE)</f>
        <v>North America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x14ac:dyDescent="0.2">
      <c r="A498" s="3">
        <v>497</v>
      </c>
      <c r="B498" s="3" t="s">
        <v>946</v>
      </c>
      <c r="C498" s="3" t="s">
        <v>1743</v>
      </c>
      <c r="D498" s="3" t="str">
        <f>VLOOKUP(Table13[[#This Row],[Location_HQ]],layoffs_location_with_coordinat!A:B,2,FALSE)</f>
        <v>San Francisco Bay Area</v>
      </c>
      <c r="E498" s="3" t="str">
        <f>VLOOKUP(Table13[[#This Row],[Location_HQ]],layoffs_location_with_coordinat!A:C,3,FALSE)</f>
        <v>California</v>
      </c>
      <c r="F498" s="3" t="str">
        <f>VLOOKUP(Table13[[#This Row],[Location_HQ]],layoffs_location_with_coordinat!A:D,4,FALSE)</f>
        <v>USA</v>
      </c>
      <c r="G498" s="3" t="str">
        <f>VLOOKUP(Table13[[#This Row],[Location_HQ]],layoffs_location_with_coordinat!A:E,5,FALSE)</f>
        <v>North America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D499" s="3" t="str">
        <f>VLOOKUP(Table13[[#This Row],[Location_HQ]],layoffs_location_with_coordinat!A:B,2,FALSE)</f>
        <v>none</v>
      </c>
      <c r="E499" s="3" t="str">
        <f>VLOOKUP(Table13[[#This Row],[Location_HQ]],layoffs_location_with_coordinat!A:C,3,FALSE)</f>
        <v>Washington</v>
      </c>
      <c r="F499" s="3" t="str">
        <f>VLOOKUP(Table13[[#This Row],[Location_HQ]],layoffs_location_with_coordinat!A:D,4,FALSE)</f>
        <v>USA</v>
      </c>
      <c r="G499" s="3" t="str">
        <f>VLOOKUP(Table13[[#This Row],[Location_HQ]],layoffs_location_with_coordinat!A:E,5,FALSE)</f>
        <v>North America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x14ac:dyDescent="0.2">
      <c r="A500" s="3">
        <v>499</v>
      </c>
      <c r="B500" s="3" t="s">
        <v>950</v>
      </c>
      <c r="C500" s="3" t="s">
        <v>1374</v>
      </c>
      <c r="D500" s="3" t="str">
        <f>VLOOKUP(Table13[[#This Row],[Location_HQ]],layoffs_location_with_coordinat!A:B,2,FALSE)</f>
        <v>San Francisco Bay Area</v>
      </c>
      <c r="E500" s="3" t="str">
        <f>VLOOKUP(Table13[[#This Row],[Location_HQ]],layoffs_location_with_coordinat!A:C,3,FALSE)</f>
        <v>California</v>
      </c>
      <c r="F500" s="3" t="str">
        <f>VLOOKUP(Table13[[#This Row],[Location_HQ]],layoffs_location_with_coordinat!A:D,4,FALSE)</f>
        <v>USA</v>
      </c>
      <c r="G500" s="3" t="str">
        <f>VLOOKUP(Table13[[#This Row],[Location_HQ]],layoffs_location_with_coordinat!A:E,5,FALSE)</f>
        <v>North America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D501" s="3" t="str">
        <f>VLOOKUP(Table13[[#This Row],[Location_HQ]],layoffs_location_with_coordinat!A:B,2,FALSE)</f>
        <v>none</v>
      </c>
      <c r="E501" s="3" t="str">
        <f>VLOOKUP(Table13[[#This Row],[Location_HQ]],layoffs_location_with_coordinat!A:C,3,FALSE)</f>
        <v>California</v>
      </c>
      <c r="F501" s="3" t="str">
        <f>VLOOKUP(Table13[[#This Row],[Location_HQ]],layoffs_location_with_coordinat!A:D,4,FALSE)</f>
        <v>USA</v>
      </c>
      <c r="G501" s="3" t="str">
        <f>VLOOKUP(Table13[[#This Row],[Location_HQ]],layoffs_location_with_coordinat!A:E,5,FALSE)</f>
        <v>North America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D502" s="3" t="str">
        <f>VLOOKUP(Table13[[#This Row],[Location_HQ]],layoffs_location_with_coordinat!A:B,2,FALSE)</f>
        <v>none</v>
      </c>
      <c r="E502" s="3" t="str">
        <f>VLOOKUP(Table13[[#This Row],[Location_HQ]],layoffs_location_with_coordinat!A:C,3,FALSE)</f>
        <v>Texas</v>
      </c>
      <c r="F502" s="3" t="str">
        <f>VLOOKUP(Table13[[#This Row],[Location_HQ]],layoffs_location_with_coordinat!A:D,4,FALSE)</f>
        <v>USA</v>
      </c>
      <c r="G502" s="3" t="str">
        <f>VLOOKUP(Table13[[#This Row],[Location_HQ]],layoffs_location_with_coordinat!A:E,5,FALSE)</f>
        <v>North America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D503" s="3" t="str">
        <f>VLOOKUP(Table13[[#This Row],[Location_HQ]],layoffs_location_with_coordinat!A:B,2,FALSE)</f>
        <v>none</v>
      </c>
      <c r="E503" s="3" t="str">
        <f>VLOOKUP(Table13[[#This Row],[Location_HQ]],layoffs_location_with_coordinat!A:C,3,FALSE)</f>
        <v>none</v>
      </c>
      <c r="F503" s="3" t="str">
        <f>VLOOKUP(Table13[[#This Row],[Location_HQ]],layoffs_location_with_coordinat!A:D,4,FALSE)</f>
        <v>Austria</v>
      </c>
      <c r="G503" s="3" t="str">
        <f>VLOOKUP(Table13[[#This Row],[Location_HQ]],layoffs_location_with_coordinat!A:E,5,FALSE)</f>
        <v>Europe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x14ac:dyDescent="0.2">
      <c r="A504" s="3">
        <v>503</v>
      </c>
      <c r="B504" s="3" t="s">
        <v>945</v>
      </c>
      <c r="C504" s="3" t="s">
        <v>1374</v>
      </c>
      <c r="D504" s="3" t="str">
        <f>VLOOKUP(Table13[[#This Row],[Location_HQ]],layoffs_location_with_coordinat!A:B,2,FALSE)</f>
        <v>San Francisco Bay Area</v>
      </c>
      <c r="E504" s="3" t="str">
        <f>VLOOKUP(Table13[[#This Row],[Location_HQ]],layoffs_location_with_coordinat!A:C,3,FALSE)</f>
        <v>California</v>
      </c>
      <c r="F504" s="3" t="str">
        <f>VLOOKUP(Table13[[#This Row],[Location_HQ]],layoffs_location_with_coordinat!A:D,4,FALSE)</f>
        <v>USA</v>
      </c>
      <c r="G504" s="3" t="str">
        <f>VLOOKUP(Table13[[#This Row],[Location_HQ]],layoffs_location_with_coordinat!A:E,5,FALSE)</f>
        <v>North America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D505" s="3" t="str">
        <f>VLOOKUP(Table13[[#This Row],[Location_HQ]],layoffs_location_with_coordinat!A:B,2,FALSE)</f>
        <v>none</v>
      </c>
      <c r="E505" s="3" t="str">
        <f>VLOOKUP(Table13[[#This Row],[Location_HQ]],layoffs_location_with_coordinat!A:C,3,FALSE)</f>
        <v>Georgia</v>
      </c>
      <c r="F505" s="3" t="str">
        <f>VLOOKUP(Table13[[#This Row],[Location_HQ]],layoffs_location_with_coordinat!A:D,4,FALSE)</f>
        <v>USA</v>
      </c>
      <c r="G505" s="3" t="str">
        <f>VLOOKUP(Table13[[#This Row],[Location_HQ]],layoffs_location_with_coordinat!A:E,5,FALSE)</f>
        <v>North America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x14ac:dyDescent="0.2">
      <c r="A506" s="3">
        <v>505</v>
      </c>
      <c r="B506" s="3" t="s">
        <v>937</v>
      </c>
      <c r="C506" s="3" t="s">
        <v>1477</v>
      </c>
      <c r="D506" s="3" t="str">
        <f>VLOOKUP(Table13[[#This Row],[Location_HQ]],layoffs_location_with_coordinat!A:B,2,FALSE)</f>
        <v>San Francisco Bay Area</v>
      </c>
      <c r="E506" s="3" t="str">
        <f>VLOOKUP(Table13[[#This Row],[Location_HQ]],layoffs_location_with_coordinat!A:C,3,FALSE)</f>
        <v>California</v>
      </c>
      <c r="F506" s="3" t="str">
        <f>VLOOKUP(Table13[[#This Row],[Location_HQ]],layoffs_location_with_coordinat!A:D,4,FALSE)</f>
        <v>USA</v>
      </c>
      <c r="G506" s="3" t="str">
        <f>VLOOKUP(Table13[[#This Row],[Location_HQ]],layoffs_location_with_coordinat!A:E,5,FALSE)</f>
        <v>North America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D507" s="3" t="str">
        <f>VLOOKUP(Table13[[#This Row],[Location_HQ]],layoffs_location_with_coordinat!A:B,2,FALSE)</f>
        <v>none</v>
      </c>
      <c r="E507" s="3" t="str">
        <f>VLOOKUP(Table13[[#This Row],[Location_HQ]],layoffs_location_with_coordinat!A:C,3,FALSE)</f>
        <v>none</v>
      </c>
      <c r="F507" s="3" t="str">
        <f>VLOOKUP(Table13[[#This Row],[Location_HQ]],layoffs_location_with_coordinat!A:D,4,FALSE)</f>
        <v>Australia</v>
      </c>
      <c r="G507" s="3" t="str">
        <f>VLOOKUP(Table13[[#This Row],[Location_HQ]],layoffs_location_with_coordinat!A:E,5,FALSE)</f>
        <v>Oceana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3" t="str">
        <f>VLOOKUP(Table13[[#This Row],[Location_HQ]],layoffs_location_with_coordinat!A:B,2,FALSE)</f>
        <v>San Francisco Bay Area</v>
      </c>
      <c r="E508" s="3" t="str">
        <f>VLOOKUP(Table13[[#This Row],[Location_HQ]],layoffs_location_with_coordinat!A:C,3,FALSE)</f>
        <v>California</v>
      </c>
      <c r="F508" s="3" t="str">
        <f>VLOOKUP(Table13[[#This Row],[Location_HQ]],layoffs_location_with_coordinat!A:D,4,FALSE)</f>
        <v>USA</v>
      </c>
      <c r="G508" s="3" t="str">
        <f>VLOOKUP(Table13[[#This Row],[Location_HQ]],layoffs_location_with_coordinat!A:E,5,FALSE)</f>
        <v>North America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D509" s="3" t="str">
        <f>VLOOKUP(Table13[[#This Row],[Location_HQ]],layoffs_location_with_coordinat!A:B,2,FALSE)</f>
        <v>none</v>
      </c>
      <c r="E509" s="3" t="str">
        <f>VLOOKUP(Table13[[#This Row],[Location_HQ]],layoffs_location_with_coordinat!A:C,3,FALSE)</f>
        <v>none</v>
      </c>
      <c r="F509" s="3" t="str">
        <f>VLOOKUP(Table13[[#This Row],[Location_HQ]],layoffs_location_with_coordinat!A:D,4,FALSE)</f>
        <v>India</v>
      </c>
      <c r="G509" s="3" t="str">
        <f>VLOOKUP(Table13[[#This Row],[Location_HQ]],layoffs_location_with_coordinat!A:E,5,FALSE)</f>
        <v>Asia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D510" s="3" t="str">
        <f>VLOOKUP(Table13[[#This Row],[Location_HQ]],layoffs_location_with_coordinat!A:B,2,FALSE)</f>
        <v>none</v>
      </c>
      <c r="E510" s="3" t="str">
        <f>VLOOKUP(Table13[[#This Row],[Location_HQ]],layoffs_location_with_coordinat!A:C,3,FALSE)</f>
        <v>New York</v>
      </c>
      <c r="F510" s="3" t="str">
        <f>VLOOKUP(Table13[[#This Row],[Location_HQ]],layoffs_location_with_coordinat!A:D,4,FALSE)</f>
        <v>USA</v>
      </c>
      <c r="G510" s="3" t="str">
        <f>VLOOKUP(Table13[[#This Row],[Location_HQ]],layoffs_location_with_coordinat!A:E,5,FALSE)</f>
        <v>North America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3" t="str">
        <f>VLOOKUP(Table13[[#This Row],[Location_HQ]],layoffs_location_with_coordinat!A:B,2,FALSE)</f>
        <v>San Francisco Bay Area</v>
      </c>
      <c r="E511" s="3" t="str">
        <f>VLOOKUP(Table13[[#This Row],[Location_HQ]],layoffs_location_with_coordinat!A:C,3,FALSE)</f>
        <v>California</v>
      </c>
      <c r="F511" s="3" t="str">
        <f>VLOOKUP(Table13[[#This Row],[Location_HQ]],layoffs_location_with_coordinat!A:D,4,FALSE)</f>
        <v>USA</v>
      </c>
      <c r="G511" s="3" t="str">
        <f>VLOOKUP(Table13[[#This Row],[Location_HQ]],layoffs_location_with_coordinat!A:E,5,FALSE)</f>
        <v>North America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D512" s="3" t="str">
        <f>VLOOKUP(Table13[[#This Row],[Location_HQ]],layoffs_location_with_coordinat!A:B,2,FALSE)</f>
        <v>none</v>
      </c>
      <c r="E512" s="3" t="str">
        <f>VLOOKUP(Table13[[#This Row],[Location_HQ]],layoffs_location_with_coordinat!A:C,3,FALSE)</f>
        <v>none</v>
      </c>
      <c r="F512" s="3" t="str">
        <f>VLOOKUP(Table13[[#This Row],[Location_HQ]],layoffs_location_with_coordinat!A:D,4,FALSE)</f>
        <v>Australia</v>
      </c>
      <c r="G512" s="3" t="str">
        <f>VLOOKUP(Table13[[#This Row],[Location_HQ]],layoffs_location_with_coordinat!A:E,5,FALSE)</f>
        <v>Oceana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D513" s="3" t="str">
        <f>VLOOKUP(Table13[[#This Row],[Location_HQ]],layoffs_location_with_coordinat!A:B,2,FALSE)</f>
        <v>none</v>
      </c>
      <c r="E513" s="3" t="str">
        <f>VLOOKUP(Table13[[#This Row],[Location_HQ]],layoffs_location_with_coordinat!A:C,3,FALSE)</f>
        <v>none</v>
      </c>
      <c r="F513" s="3" t="str">
        <f>VLOOKUP(Table13[[#This Row],[Location_HQ]],layoffs_location_with_coordinat!A:D,4,FALSE)</f>
        <v>China</v>
      </c>
      <c r="G513" s="3" t="str">
        <f>VLOOKUP(Table13[[#This Row],[Location_HQ]],layoffs_location_with_coordinat!A:E,5,FALSE)</f>
        <v>Asia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D514" s="3" t="str">
        <f>VLOOKUP(Table13[[#This Row],[Location_HQ]],layoffs_location_with_coordinat!A:B,2,FALSE)</f>
        <v>none</v>
      </c>
      <c r="E514" s="3" t="str">
        <f>VLOOKUP(Table13[[#This Row],[Location_HQ]],layoffs_location_with_coordinat!A:C,3,FALSE)</f>
        <v>California</v>
      </c>
      <c r="F514" s="3" t="str">
        <f>VLOOKUP(Table13[[#This Row],[Location_HQ]],layoffs_location_with_coordinat!A:D,4,FALSE)</f>
        <v>USA</v>
      </c>
      <c r="G514" s="3" t="str">
        <f>VLOOKUP(Table13[[#This Row],[Location_HQ]],layoffs_location_with_coordinat!A:E,5,FALSE)</f>
        <v>North America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D515" s="3" t="str">
        <f>VLOOKUP(Table13[[#This Row],[Location_HQ]],layoffs_location_with_coordinat!A:B,2,FALSE)</f>
        <v>none</v>
      </c>
      <c r="E515" s="3" t="str">
        <f>VLOOKUP(Table13[[#This Row],[Location_HQ]],layoffs_location_with_coordinat!A:C,3,FALSE)</f>
        <v>Michigan</v>
      </c>
      <c r="F515" s="3" t="str">
        <f>VLOOKUP(Table13[[#This Row],[Location_HQ]],layoffs_location_with_coordinat!A:D,4,FALSE)</f>
        <v>USA</v>
      </c>
      <c r="G515" s="3" t="str">
        <f>VLOOKUP(Table13[[#This Row],[Location_HQ]],layoffs_location_with_coordinat!A:E,5,FALSE)</f>
        <v>North America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D516" s="3" t="str">
        <f>VLOOKUP(Table13[[#This Row],[Location_HQ]],layoffs_location_with_coordinat!A:B,2,FALSE)</f>
        <v>none</v>
      </c>
      <c r="E516" s="3" t="str">
        <f>VLOOKUP(Table13[[#This Row],[Location_HQ]],layoffs_location_with_coordinat!A:C,3,FALSE)</f>
        <v>none</v>
      </c>
      <c r="F516" s="3" t="str">
        <f>VLOOKUP(Table13[[#This Row],[Location_HQ]],layoffs_location_with_coordinat!A:D,4,FALSE)</f>
        <v>United Arabian Emirates</v>
      </c>
      <c r="G516" s="3" t="str">
        <f>VLOOKUP(Table13[[#This Row],[Location_HQ]],layoffs_location_with_coordinat!A:E,5,FALSE)</f>
        <v>Asia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x14ac:dyDescent="0.2">
      <c r="A517" s="3">
        <v>516</v>
      </c>
      <c r="B517" s="3" t="s">
        <v>930</v>
      </c>
      <c r="C517" s="3" t="s">
        <v>1374</v>
      </c>
      <c r="D517" s="3" t="str">
        <f>VLOOKUP(Table13[[#This Row],[Location_HQ]],layoffs_location_with_coordinat!A:B,2,FALSE)</f>
        <v>San Francisco Bay Area</v>
      </c>
      <c r="E517" s="3" t="str">
        <f>VLOOKUP(Table13[[#This Row],[Location_HQ]],layoffs_location_with_coordinat!A:C,3,FALSE)</f>
        <v>California</v>
      </c>
      <c r="F517" s="3" t="str">
        <f>VLOOKUP(Table13[[#This Row],[Location_HQ]],layoffs_location_with_coordinat!A:D,4,FALSE)</f>
        <v>USA</v>
      </c>
      <c r="G517" s="3" t="str">
        <f>VLOOKUP(Table13[[#This Row],[Location_HQ]],layoffs_location_with_coordinat!A:E,5,FALSE)</f>
        <v>North America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D518" s="3" t="str">
        <f>VLOOKUP(Table13[[#This Row],[Location_HQ]],layoffs_location_with_coordinat!A:B,2,FALSE)</f>
        <v>none</v>
      </c>
      <c r="E518" s="3" t="str">
        <f>VLOOKUP(Table13[[#This Row],[Location_HQ]],layoffs_location_with_coordinat!A:C,3,FALSE)</f>
        <v>none</v>
      </c>
      <c r="F518" s="3" t="str">
        <f>VLOOKUP(Table13[[#This Row],[Location_HQ]],layoffs_location_with_coordinat!A:D,4,FALSE)</f>
        <v>Canada</v>
      </c>
      <c r="G518" s="3" t="str">
        <f>VLOOKUP(Table13[[#This Row],[Location_HQ]],layoffs_location_with_coordinat!A:E,5,FALSE)</f>
        <v>North America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3" t="str">
        <f>VLOOKUP(Table13[[#This Row],[Location_HQ]],layoffs_location_with_coordinat!A:B,2,FALSE)</f>
        <v>San Francisco Bay Area</v>
      </c>
      <c r="E519" s="3" t="str">
        <f>VLOOKUP(Table13[[#This Row],[Location_HQ]],layoffs_location_with_coordinat!A:C,3,FALSE)</f>
        <v>California</v>
      </c>
      <c r="F519" s="3" t="str">
        <f>VLOOKUP(Table13[[#This Row],[Location_HQ]],layoffs_location_with_coordinat!A:D,4,FALSE)</f>
        <v>USA</v>
      </c>
      <c r="G519" s="3" t="str">
        <f>VLOOKUP(Table13[[#This Row],[Location_HQ]],layoffs_location_with_coordinat!A:E,5,FALSE)</f>
        <v>North America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D520" s="3" t="str">
        <f>VLOOKUP(Table13[[#This Row],[Location_HQ]],layoffs_location_with_coordinat!A:B,2,FALSE)</f>
        <v>none</v>
      </c>
      <c r="E520" s="3" t="str">
        <f>VLOOKUP(Table13[[#This Row],[Location_HQ]],layoffs_location_with_coordinat!A:C,3,FALSE)</f>
        <v>none</v>
      </c>
      <c r="F520" s="3" t="str">
        <f>VLOOKUP(Table13[[#This Row],[Location_HQ]],layoffs_location_with_coordinat!A:D,4,FALSE)</f>
        <v>India</v>
      </c>
      <c r="G520" s="3" t="str">
        <f>VLOOKUP(Table13[[#This Row],[Location_HQ]],layoffs_location_with_coordinat!A:E,5,FALSE)</f>
        <v>Asia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D521" s="3" t="str">
        <f>VLOOKUP(Table13[[#This Row],[Location_HQ]],layoffs_location_with_coordinat!A:B,2,FALSE)</f>
        <v>none</v>
      </c>
      <c r="E521" s="3" t="str">
        <f>VLOOKUP(Table13[[#This Row],[Location_HQ]],layoffs_location_with_coordinat!A:C,3,FALSE)</f>
        <v>Washington</v>
      </c>
      <c r="F521" s="3" t="str">
        <f>VLOOKUP(Table13[[#This Row],[Location_HQ]],layoffs_location_with_coordinat!A:D,4,FALSE)</f>
        <v>USA</v>
      </c>
      <c r="G521" s="3" t="str">
        <f>VLOOKUP(Table13[[#This Row],[Location_HQ]],layoffs_location_with_coordinat!A:E,5,FALSE)</f>
        <v>North America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D522" s="3" t="str">
        <f>VLOOKUP(Table13[[#This Row],[Location_HQ]],layoffs_location_with_coordinat!A:B,2,FALSE)</f>
        <v>none</v>
      </c>
      <c r="E522" s="3" t="str">
        <f>VLOOKUP(Table13[[#This Row],[Location_HQ]],layoffs_location_with_coordinat!A:C,3,FALSE)</f>
        <v>Berlin</v>
      </c>
      <c r="F522" s="3" t="str">
        <f>VLOOKUP(Table13[[#This Row],[Location_HQ]],layoffs_location_with_coordinat!A:D,4,FALSE)</f>
        <v>Germany</v>
      </c>
      <c r="G522" s="3" t="str">
        <f>VLOOKUP(Table13[[#This Row],[Location_HQ]],layoffs_location_with_coordinat!A:E,5,FALSE)</f>
        <v>Europe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3" t="str">
        <f>VLOOKUP(Table13[[#This Row],[Location_HQ]],layoffs_location_with_coordinat!A:B,2,FALSE)</f>
        <v>San Francisco Bay Area</v>
      </c>
      <c r="E523" s="3" t="str">
        <f>VLOOKUP(Table13[[#This Row],[Location_HQ]],layoffs_location_with_coordinat!A:C,3,FALSE)</f>
        <v>California</v>
      </c>
      <c r="F523" s="3" t="str">
        <f>VLOOKUP(Table13[[#This Row],[Location_HQ]],layoffs_location_with_coordinat!A:D,4,FALSE)</f>
        <v>USA</v>
      </c>
      <c r="G523" s="3" t="str">
        <f>VLOOKUP(Table13[[#This Row],[Location_HQ]],layoffs_location_with_coordinat!A:E,5,FALSE)</f>
        <v>North America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3" t="str">
        <f>VLOOKUP(Table13[[#This Row],[Location_HQ]],layoffs_location_with_coordinat!A:B,2,FALSE)</f>
        <v>San Francisco Bay Area</v>
      </c>
      <c r="E524" s="3" t="str">
        <f>VLOOKUP(Table13[[#This Row],[Location_HQ]],layoffs_location_with_coordinat!A:C,3,FALSE)</f>
        <v>California</v>
      </c>
      <c r="F524" s="3" t="str">
        <f>VLOOKUP(Table13[[#This Row],[Location_HQ]],layoffs_location_with_coordinat!A:D,4,FALSE)</f>
        <v>USA</v>
      </c>
      <c r="G524" s="3" t="str">
        <f>VLOOKUP(Table13[[#This Row],[Location_HQ]],layoffs_location_with_coordinat!A:E,5,FALSE)</f>
        <v>North America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x14ac:dyDescent="0.2">
      <c r="A525" s="3">
        <v>524</v>
      </c>
      <c r="B525" s="3" t="s">
        <v>924</v>
      </c>
      <c r="C525" s="3" t="s">
        <v>1412</v>
      </c>
      <c r="D525" s="3" t="str">
        <f>VLOOKUP(Table13[[#This Row],[Location_HQ]],layoffs_location_with_coordinat!A:B,2,FALSE)</f>
        <v>San Francisco Bay Area</v>
      </c>
      <c r="E525" s="3" t="str">
        <f>VLOOKUP(Table13[[#This Row],[Location_HQ]],layoffs_location_with_coordinat!A:C,3,FALSE)</f>
        <v>California</v>
      </c>
      <c r="F525" s="3" t="str">
        <f>VLOOKUP(Table13[[#This Row],[Location_HQ]],layoffs_location_with_coordinat!A:D,4,FALSE)</f>
        <v>USA</v>
      </c>
      <c r="G525" s="3" t="str">
        <f>VLOOKUP(Table13[[#This Row],[Location_HQ]],layoffs_location_with_coordinat!A:E,5,FALSE)</f>
        <v>North America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D526" s="3" t="str">
        <f>VLOOKUP(Table13[[#This Row],[Location_HQ]],layoffs_location_with_coordinat!A:B,2,FALSE)</f>
        <v>none</v>
      </c>
      <c r="E526" s="3" t="str">
        <f>VLOOKUP(Table13[[#This Row],[Location_HQ]],layoffs_location_with_coordinat!A:C,3,FALSE)</f>
        <v>none</v>
      </c>
      <c r="F526" s="3" t="str">
        <f>VLOOKUP(Table13[[#This Row],[Location_HQ]],layoffs_location_with_coordinat!A:D,4,FALSE)</f>
        <v>India</v>
      </c>
      <c r="G526" s="3" t="str">
        <f>VLOOKUP(Table13[[#This Row],[Location_HQ]],layoffs_location_with_coordinat!A:E,5,FALSE)</f>
        <v>Asia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x14ac:dyDescent="0.2">
      <c r="A527" s="3">
        <v>526</v>
      </c>
      <c r="B527" s="3" t="s">
        <v>918</v>
      </c>
      <c r="C527" s="3" t="s">
        <v>1412</v>
      </c>
      <c r="D527" s="3" t="str">
        <f>VLOOKUP(Table13[[#This Row],[Location_HQ]],layoffs_location_with_coordinat!A:B,2,FALSE)</f>
        <v>San Francisco Bay Area</v>
      </c>
      <c r="E527" s="3" t="str">
        <f>VLOOKUP(Table13[[#This Row],[Location_HQ]],layoffs_location_with_coordinat!A:C,3,FALSE)</f>
        <v>California</v>
      </c>
      <c r="F527" s="3" t="str">
        <f>VLOOKUP(Table13[[#This Row],[Location_HQ]],layoffs_location_with_coordinat!A:D,4,FALSE)</f>
        <v>USA</v>
      </c>
      <c r="G527" s="3" t="str">
        <f>VLOOKUP(Table13[[#This Row],[Location_HQ]],layoffs_location_with_coordinat!A:E,5,FALSE)</f>
        <v>North America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D528" s="3" t="str">
        <f>VLOOKUP(Table13[[#This Row],[Location_HQ]],layoffs_location_with_coordinat!A:B,2,FALSE)</f>
        <v>none</v>
      </c>
      <c r="E528" s="3" t="str">
        <f>VLOOKUP(Table13[[#This Row],[Location_HQ]],layoffs_location_with_coordinat!A:C,3,FALSE)</f>
        <v>Hamburg</v>
      </c>
      <c r="F528" s="3" t="str">
        <f>VLOOKUP(Table13[[#This Row],[Location_HQ]],layoffs_location_with_coordinat!A:D,4,FALSE)</f>
        <v>Germany</v>
      </c>
      <c r="G528" s="3" t="str">
        <f>VLOOKUP(Table13[[#This Row],[Location_HQ]],layoffs_location_with_coordinat!A:E,5,FALSE)</f>
        <v>Europe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D529" s="3" t="str">
        <f>VLOOKUP(Table13[[#This Row],[Location_HQ]],layoffs_location_with_coordinat!A:B,2,FALSE)</f>
        <v>none</v>
      </c>
      <c r="E529" s="3" t="str">
        <f>VLOOKUP(Table13[[#This Row],[Location_HQ]],layoffs_location_with_coordinat!A:C,3,FALSE)</f>
        <v>New York</v>
      </c>
      <c r="F529" s="3" t="str">
        <f>VLOOKUP(Table13[[#This Row],[Location_HQ]],layoffs_location_with_coordinat!A:D,4,FALSE)</f>
        <v>USA</v>
      </c>
      <c r="G529" s="3" t="str">
        <f>VLOOKUP(Table13[[#This Row],[Location_HQ]],layoffs_location_with_coordinat!A:E,5,FALSE)</f>
        <v>North America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D530" s="3" t="str">
        <f>VLOOKUP(Table13[[#This Row],[Location_HQ]],layoffs_location_with_coordinat!A:B,2,FALSE)</f>
        <v>none</v>
      </c>
      <c r="E530" s="3" t="str">
        <f>VLOOKUP(Table13[[#This Row],[Location_HQ]],layoffs_location_with_coordinat!A:C,3,FALSE)</f>
        <v>New York</v>
      </c>
      <c r="F530" s="3" t="str">
        <f>VLOOKUP(Table13[[#This Row],[Location_HQ]],layoffs_location_with_coordinat!A:D,4,FALSE)</f>
        <v>USA</v>
      </c>
      <c r="G530" s="3" t="str">
        <f>VLOOKUP(Table13[[#This Row],[Location_HQ]],layoffs_location_with_coordinat!A:E,5,FALSE)</f>
        <v>North America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D531" s="3" t="str">
        <f>VLOOKUP(Table13[[#This Row],[Location_HQ]],layoffs_location_with_coordinat!A:B,2,FALSE)</f>
        <v>none</v>
      </c>
      <c r="E531" s="3" t="str">
        <f>VLOOKUP(Table13[[#This Row],[Location_HQ]],layoffs_location_with_coordinat!A:C,3,FALSE)</f>
        <v>Colorado</v>
      </c>
      <c r="F531" s="3" t="str">
        <f>VLOOKUP(Table13[[#This Row],[Location_HQ]],layoffs_location_with_coordinat!A:D,4,FALSE)</f>
        <v>USA</v>
      </c>
      <c r="G531" s="3" t="str">
        <f>VLOOKUP(Table13[[#This Row],[Location_HQ]],layoffs_location_with_coordinat!A:E,5,FALSE)</f>
        <v>North America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D532" s="3" t="str">
        <f>VLOOKUP(Table13[[#This Row],[Location_HQ]],layoffs_location_with_coordinat!A:B,2,FALSE)</f>
        <v>none</v>
      </c>
      <c r="E532" s="3" t="str">
        <f>VLOOKUP(Table13[[#This Row],[Location_HQ]],layoffs_location_with_coordinat!A:C,3,FALSE)</f>
        <v>California</v>
      </c>
      <c r="F532" s="3" t="str">
        <f>VLOOKUP(Table13[[#This Row],[Location_HQ]],layoffs_location_with_coordinat!A:D,4,FALSE)</f>
        <v>USA</v>
      </c>
      <c r="G532" s="3" t="str">
        <f>VLOOKUP(Table13[[#This Row],[Location_HQ]],layoffs_location_with_coordinat!A:E,5,FALSE)</f>
        <v>North America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x14ac:dyDescent="0.2">
      <c r="A533" s="3">
        <v>532</v>
      </c>
      <c r="B533" s="3" t="s">
        <v>917</v>
      </c>
      <c r="C533" s="3" t="s">
        <v>1746</v>
      </c>
      <c r="D533" s="3" t="str">
        <f>VLOOKUP(Table13[[#This Row],[Location_HQ]],layoffs_location_with_coordinat!A:B,2,FALSE)</f>
        <v>San Francisco Bay Area</v>
      </c>
      <c r="E533" s="3" t="str">
        <f>VLOOKUP(Table13[[#This Row],[Location_HQ]],layoffs_location_with_coordinat!A:C,3,FALSE)</f>
        <v>California</v>
      </c>
      <c r="F533" s="3" t="str">
        <f>VLOOKUP(Table13[[#This Row],[Location_HQ]],layoffs_location_with_coordinat!A:D,4,FALSE)</f>
        <v>USA</v>
      </c>
      <c r="G533" s="3" t="str">
        <f>VLOOKUP(Table13[[#This Row],[Location_HQ]],layoffs_location_with_coordinat!A:E,5,FALSE)</f>
        <v>North America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x14ac:dyDescent="0.2">
      <c r="A534" s="3">
        <v>533</v>
      </c>
      <c r="B534" s="3" t="s">
        <v>915</v>
      </c>
      <c r="C534" s="3" t="s">
        <v>1374</v>
      </c>
      <c r="D534" s="3" t="str">
        <f>VLOOKUP(Table13[[#This Row],[Location_HQ]],layoffs_location_with_coordinat!A:B,2,FALSE)</f>
        <v>San Francisco Bay Area</v>
      </c>
      <c r="E534" s="3" t="str">
        <f>VLOOKUP(Table13[[#This Row],[Location_HQ]],layoffs_location_with_coordinat!A:C,3,FALSE)</f>
        <v>California</v>
      </c>
      <c r="F534" s="3" t="str">
        <f>VLOOKUP(Table13[[#This Row],[Location_HQ]],layoffs_location_with_coordinat!A:D,4,FALSE)</f>
        <v>USA</v>
      </c>
      <c r="G534" s="3" t="str">
        <f>VLOOKUP(Table13[[#This Row],[Location_HQ]],layoffs_location_with_coordinat!A:E,5,FALSE)</f>
        <v>North America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D535" s="3" t="str">
        <f>VLOOKUP(Table13[[#This Row],[Location_HQ]],layoffs_location_with_coordinat!A:B,2,FALSE)</f>
        <v>none</v>
      </c>
      <c r="E535" s="3" t="str">
        <f>VLOOKUP(Table13[[#This Row],[Location_HQ]],layoffs_location_with_coordinat!A:C,3,FALSE)</f>
        <v>New York</v>
      </c>
      <c r="F535" s="3" t="str">
        <f>VLOOKUP(Table13[[#This Row],[Location_HQ]],layoffs_location_with_coordinat!A:D,4,FALSE)</f>
        <v>USA</v>
      </c>
      <c r="G535" s="3" t="str">
        <f>VLOOKUP(Table13[[#This Row],[Location_HQ]],layoffs_location_with_coordinat!A:E,5,FALSE)</f>
        <v>North America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D536" s="3" t="str">
        <f>VLOOKUP(Table13[[#This Row],[Location_HQ]],layoffs_location_with_coordinat!A:B,2,FALSE)</f>
        <v>none</v>
      </c>
      <c r="E536" s="3" t="str">
        <f>VLOOKUP(Table13[[#This Row],[Location_HQ]],layoffs_location_with_coordinat!A:C,3,FALSE)</f>
        <v>Berlin</v>
      </c>
      <c r="F536" s="3" t="str">
        <f>VLOOKUP(Table13[[#This Row],[Location_HQ]],layoffs_location_with_coordinat!A:D,4,FALSE)</f>
        <v>Germany</v>
      </c>
      <c r="G536" s="3" t="str">
        <f>VLOOKUP(Table13[[#This Row],[Location_HQ]],layoffs_location_with_coordinat!A:E,5,FALSE)</f>
        <v>Europe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D537" s="3" t="str">
        <f>VLOOKUP(Table13[[#This Row],[Location_HQ]],layoffs_location_with_coordinat!A:B,2,FALSE)</f>
        <v>none</v>
      </c>
      <c r="E537" s="3" t="str">
        <f>VLOOKUP(Table13[[#This Row],[Location_HQ]],layoffs_location_with_coordinat!A:C,3,FALSE)</f>
        <v>none</v>
      </c>
      <c r="F537" s="3" t="str">
        <f>VLOOKUP(Table13[[#This Row],[Location_HQ]],layoffs_location_with_coordinat!A:D,4,FALSE)</f>
        <v>Israel</v>
      </c>
      <c r="G537" s="3" t="str">
        <f>VLOOKUP(Table13[[#This Row],[Location_HQ]],layoffs_location_with_coordinat!A:E,5,FALSE)</f>
        <v>Asia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D538" s="3" t="str">
        <f>VLOOKUP(Table13[[#This Row],[Location_HQ]],layoffs_location_with_coordinat!A:B,2,FALSE)</f>
        <v>none</v>
      </c>
      <c r="E538" s="3" t="str">
        <f>VLOOKUP(Table13[[#This Row],[Location_HQ]],layoffs_location_with_coordinat!A:C,3,FALSE)</f>
        <v>none</v>
      </c>
      <c r="F538" s="3" t="str">
        <f>VLOOKUP(Table13[[#This Row],[Location_HQ]],layoffs_location_with_coordinat!A:D,4,FALSE)</f>
        <v>Australia</v>
      </c>
      <c r="G538" s="3" t="str">
        <f>VLOOKUP(Table13[[#This Row],[Location_HQ]],layoffs_location_with_coordinat!A:E,5,FALSE)</f>
        <v>Oceana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D539" s="3" t="str">
        <f>VLOOKUP(Table13[[#This Row],[Location_HQ]],layoffs_location_with_coordinat!A:B,2,FALSE)</f>
        <v>none</v>
      </c>
      <c r="E539" s="3" t="str">
        <f>VLOOKUP(Table13[[#This Row],[Location_HQ]],layoffs_location_with_coordinat!A:C,3,FALSE)</f>
        <v>New York</v>
      </c>
      <c r="F539" s="3" t="str">
        <f>VLOOKUP(Table13[[#This Row],[Location_HQ]],layoffs_location_with_coordinat!A:D,4,FALSE)</f>
        <v>USA</v>
      </c>
      <c r="G539" s="3" t="str">
        <f>VLOOKUP(Table13[[#This Row],[Location_HQ]],layoffs_location_with_coordinat!A:E,5,FALSE)</f>
        <v>North America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D540" s="3" t="str">
        <f>VLOOKUP(Table13[[#This Row],[Location_HQ]],layoffs_location_with_coordinat!A:B,2,FALSE)</f>
        <v>none</v>
      </c>
      <c r="E540" s="3" t="str">
        <f>VLOOKUP(Table13[[#This Row],[Location_HQ]],layoffs_location_with_coordinat!A:C,3,FALSE)</f>
        <v>none</v>
      </c>
      <c r="F540" s="3" t="str">
        <f>VLOOKUP(Table13[[#This Row],[Location_HQ]],layoffs_location_with_coordinat!A:D,4,FALSE)</f>
        <v>Hong Kong</v>
      </c>
      <c r="G540" s="3" t="str">
        <f>VLOOKUP(Table13[[#This Row],[Location_HQ]],layoffs_location_with_coordinat!A:E,5,FALSE)</f>
        <v>Asia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D541" s="3" t="str">
        <f>VLOOKUP(Table13[[#This Row],[Location_HQ]],layoffs_location_with_coordinat!A:B,2,FALSE)</f>
        <v>none</v>
      </c>
      <c r="E541" s="3" t="str">
        <f>VLOOKUP(Table13[[#This Row],[Location_HQ]],layoffs_location_with_coordinat!A:C,3,FALSE)</f>
        <v>none</v>
      </c>
      <c r="F541" s="3" t="str">
        <f>VLOOKUP(Table13[[#This Row],[Location_HQ]],layoffs_location_with_coordinat!A:D,4,FALSE)</f>
        <v>Israel</v>
      </c>
      <c r="G541" s="3" t="str">
        <f>VLOOKUP(Table13[[#This Row],[Location_HQ]],layoffs_location_with_coordinat!A:E,5,FALSE)</f>
        <v>Asia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D542" s="3" t="str">
        <f>VLOOKUP(Table13[[#This Row],[Location_HQ]],layoffs_location_with_coordinat!A:B,2,FALSE)</f>
        <v>none</v>
      </c>
      <c r="E542" s="3" t="str">
        <f>VLOOKUP(Table13[[#This Row],[Location_HQ]],layoffs_location_with_coordinat!A:C,3,FALSE)</f>
        <v>none</v>
      </c>
      <c r="F542" s="3" t="str">
        <f>VLOOKUP(Table13[[#This Row],[Location_HQ]],layoffs_location_with_coordinat!A:D,4,FALSE)</f>
        <v>Brazil</v>
      </c>
      <c r="G542" s="3" t="str">
        <f>VLOOKUP(Table13[[#This Row],[Location_HQ]],layoffs_location_with_coordinat!A:E,5,FALSE)</f>
        <v>South America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3" t="str">
        <f>VLOOKUP(Table13[[#This Row],[Location_HQ]],layoffs_location_with_coordinat!A:B,2,FALSE)</f>
        <v>San Francisco Bay Area</v>
      </c>
      <c r="E543" s="3" t="str">
        <f>VLOOKUP(Table13[[#This Row],[Location_HQ]],layoffs_location_with_coordinat!A:C,3,FALSE)</f>
        <v>California</v>
      </c>
      <c r="F543" s="3" t="str">
        <f>VLOOKUP(Table13[[#This Row],[Location_HQ]],layoffs_location_with_coordinat!A:D,4,FALSE)</f>
        <v>USA</v>
      </c>
      <c r="G543" s="3" t="str">
        <f>VLOOKUP(Table13[[#This Row],[Location_HQ]],layoffs_location_with_coordinat!A:E,5,FALSE)</f>
        <v>North America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D544" s="3" t="str">
        <f>VLOOKUP(Table13[[#This Row],[Location_HQ]],layoffs_location_with_coordinat!A:B,2,FALSE)</f>
        <v>none</v>
      </c>
      <c r="E544" s="3" t="str">
        <f>VLOOKUP(Table13[[#This Row],[Location_HQ]],layoffs_location_with_coordinat!A:C,3,FALSE)</f>
        <v>none</v>
      </c>
      <c r="F544" s="3" t="str">
        <f>VLOOKUP(Table13[[#This Row],[Location_HQ]],layoffs_location_with_coordinat!A:D,4,FALSE)</f>
        <v>Israel</v>
      </c>
      <c r="G544" s="3" t="str">
        <f>VLOOKUP(Table13[[#This Row],[Location_HQ]],layoffs_location_with_coordinat!A:E,5,FALSE)</f>
        <v>Asia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D545" s="3" t="str">
        <f>VLOOKUP(Table13[[#This Row],[Location_HQ]],layoffs_location_with_coordinat!A:B,2,FALSE)</f>
        <v>none</v>
      </c>
      <c r="E545" s="3" t="str">
        <f>VLOOKUP(Table13[[#This Row],[Location_HQ]],layoffs_location_with_coordinat!A:C,3,FALSE)</f>
        <v>New York</v>
      </c>
      <c r="F545" s="3" t="str">
        <f>VLOOKUP(Table13[[#This Row],[Location_HQ]],layoffs_location_with_coordinat!A:D,4,FALSE)</f>
        <v>USA</v>
      </c>
      <c r="G545" s="3" t="str">
        <f>VLOOKUP(Table13[[#This Row],[Location_HQ]],layoffs_location_with_coordinat!A:E,5,FALSE)</f>
        <v>North America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D546" s="3" t="str">
        <f>VLOOKUP(Table13[[#This Row],[Location_HQ]],layoffs_location_with_coordinat!A:B,2,FALSE)</f>
        <v>none</v>
      </c>
      <c r="E546" s="3" t="str">
        <f>VLOOKUP(Table13[[#This Row],[Location_HQ]],layoffs_location_with_coordinat!A:C,3,FALSE)</f>
        <v>Massachusetts</v>
      </c>
      <c r="F546" s="3" t="str">
        <f>VLOOKUP(Table13[[#This Row],[Location_HQ]],layoffs_location_with_coordinat!A:D,4,FALSE)</f>
        <v>USA</v>
      </c>
      <c r="G546" s="3" t="str">
        <f>VLOOKUP(Table13[[#This Row],[Location_HQ]],layoffs_location_with_coordinat!A:E,5,FALSE)</f>
        <v>North America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D547" s="3" t="str">
        <f>VLOOKUP(Table13[[#This Row],[Location_HQ]],layoffs_location_with_coordinat!A:B,2,FALSE)</f>
        <v>none</v>
      </c>
      <c r="E547" s="3" t="str">
        <f>VLOOKUP(Table13[[#This Row],[Location_HQ]],layoffs_location_with_coordinat!A:C,3,FALSE)</f>
        <v>New York</v>
      </c>
      <c r="F547" s="3" t="str">
        <f>VLOOKUP(Table13[[#This Row],[Location_HQ]],layoffs_location_with_coordinat!A:D,4,FALSE)</f>
        <v>USA</v>
      </c>
      <c r="G547" s="3" t="str">
        <f>VLOOKUP(Table13[[#This Row],[Location_HQ]],layoffs_location_with_coordinat!A:E,5,FALSE)</f>
        <v>North America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D548" s="3" t="str">
        <f>VLOOKUP(Table13[[#This Row],[Location_HQ]],layoffs_location_with_coordinat!A:B,2,FALSE)</f>
        <v>none</v>
      </c>
      <c r="E548" s="3" t="str">
        <f>VLOOKUP(Table13[[#This Row],[Location_HQ]],layoffs_location_with_coordinat!A:C,3,FALSE)</f>
        <v>none</v>
      </c>
      <c r="F548" s="3" t="str">
        <f>VLOOKUP(Table13[[#This Row],[Location_HQ]],layoffs_location_with_coordinat!A:D,4,FALSE)</f>
        <v>Israel</v>
      </c>
      <c r="G548" s="3" t="str">
        <f>VLOOKUP(Table13[[#This Row],[Location_HQ]],layoffs_location_with_coordinat!A:E,5,FALSE)</f>
        <v>Asia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3" t="str">
        <f>VLOOKUP(Table13[[#This Row],[Location_HQ]],layoffs_location_with_coordinat!A:B,2,FALSE)</f>
        <v>San Francisco Bay Area</v>
      </c>
      <c r="E549" s="3" t="str">
        <f>VLOOKUP(Table13[[#This Row],[Location_HQ]],layoffs_location_with_coordinat!A:C,3,FALSE)</f>
        <v>California</v>
      </c>
      <c r="F549" s="3" t="str">
        <f>VLOOKUP(Table13[[#This Row],[Location_HQ]],layoffs_location_with_coordinat!A:D,4,FALSE)</f>
        <v>USA</v>
      </c>
      <c r="G549" s="3" t="str">
        <f>VLOOKUP(Table13[[#This Row],[Location_HQ]],layoffs_location_with_coordinat!A:E,5,FALSE)</f>
        <v>North America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D550" s="3" t="str">
        <f>VLOOKUP(Table13[[#This Row],[Location_HQ]],layoffs_location_with_coordinat!A:B,2,FALSE)</f>
        <v>none</v>
      </c>
      <c r="E550" s="3" t="str">
        <f>VLOOKUP(Table13[[#This Row],[Location_HQ]],layoffs_location_with_coordinat!A:C,3,FALSE)</f>
        <v>New York</v>
      </c>
      <c r="F550" s="3" t="str">
        <f>VLOOKUP(Table13[[#This Row],[Location_HQ]],layoffs_location_with_coordinat!A:D,4,FALSE)</f>
        <v>USA</v>
      </c>
      <c r="G550" s="3" t="str">
        <f>VLOOKUP(Table13[[#This Row],[Location_HQ]],layoffs_location_with_coordinat!A:E,5,FALSE)</f>
        <v>North America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D551" s="3" t="str">
        <f>VLOOKUP(Table13[[#This Row],[Location_HQ]],layoffs_location_with_coordinat!A:B,2,FALSE)</f>
        <v>none</v>
      </c>
      <c r="E551" s="3" t="str">
        <f>VLOOKUP(Table13[[#This Row],[Location_HQ]],layoffs_location_with_coordinat!A:C,3,FALSE)</f>
        <v>Pennsylvania</v>
      </c>
      <c r="F551" s="3" t="str">
        <f>VLOOKUP(Table13[[#This Row],[Location_HQ]],layoffs_location_with_coordinat!A:D,4,FALSE)</f>
        <v>USA</v>
      </c>
      <c r="G551" s="3" t="str">
        <f>VLOOKUP(Table13[[#This Row],[Location_HQ]],layoffs_location_with_coordinat!A:E,5,FALSE)</f>
        <v>North America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D552" s="3" t="str">
        <f>VLOOKUP(Table13[[#This Row],[Location_HQ]],layoffs_location_with_coordinat!A:B,2,FALSE)</f>
        <v>none</v>
      </c>
      <c r="E552" s="3" t="str">
        <f>VLOOKUP(Table13[[#This Row],[Location_HQ]],layoffs_location_with_coordinat!A:C,3,FALSE)</f>
        <v>California</v>
      </c>
      <c r="F552" s="3" t="str">
        <f>VLOOKUP(Table13[[#This Row],[Location_HQ]],layoffs_location_with_coordinat!A:D,4,FALSE)</f>
        <v>USA</v>
      </c>
      <c r="G552" s="3" t="str">
        <f>VLOOKUP(Table13[[#This Row],[Location_HQ]],layoffs_location_with_coordinat!A:E,5,FALSE)</f>
        <v>North America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x14ac:dyDescent="0.2">
      <c r="A553" s="3">
        <v>552</v>
      </c>
      <c r="B553" s="3" t="s">
        <v>900</v>
      </c>
      <c r="C553" s="3" t="s">
        <v>1477</v>
      </c>
      <c r="D553" s="3" t="str">
        <f>VLOOKUP(Table13[[#This Row],[Location_HQ]],layoffs_location_with_coordinat!A:B,2,FALSE)</f>
        <v>San Francisco Bay Area</v>
      </c>
      <c r="E553" s="3" t="str">
        <f>VLOOKUP(Table13[[#This Row],[Location_HQ]],layoffs_location_with_coordinat!A:C,3,FALSE)</f>
        <v>California</v>
      </c>
      <c r="F553" s="3" t="str">
        <f>VLOOKUP(Table13[[#This Row],[Location_HQ]],layoffs_location_with_coordinat!A:D,4,FALSE)</f>
        <v>USA</v>
      </c>
      <c r="G553" s="3" t="str">
        <f>VLOOKUP(Table13[[#This Row],[Location_HQ]],layoffs_location_with_coordinat!A:E,5,FALSE)</f>
        <v>North America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D554" s="3" t="str">
        <f>VLOOKUP(Table13[[#This Row],[Location_HQ]],layoffs_location_with_coordinat!A:B,2,FALSE)</f>
        <v>none</v>
      </c>
      <c r="E554" s="3" t="str">
        <f>VLOOKUP(Table13[[#This Row],[Location_HQ]],layoffs_location_with_coordinat!A:C,3,FALSE)</f>
        <v>New York</v>
      </c>
      <c r="F554" s="3" t="str">
        <f>VLOOKUP(Table13[[#This Row],[Location_HQ]],layoffs_location_with_coordinat!A:D,4,FALSE)</f>
        <v>USA</v>
      </c>
      <c r="G554" s="3" t="str">
        <f>VLOOKUP(Table13[[#This Row],[Location_HQ]],layoffs_location_with_coordinat!A:E,5,FALSE)</f>
        <v>North America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D555" s="3" t="str">
        <f>VLOOKUP(Table13[[#This Row],[Location_HQ]],layoffs_location_with_coordinat!A:B,2,FALSE)</f>
        <v>none</v>
      </c>
      <c r="E555" s="3" t="str">
        <f>VLOOKUP(Table13[[#This Row],[Location_HQ]],layoffs_location_with_coordinat!A:C,3,FALSE)</f>
        <v>New York</v>
      </c>
      <c r="F555" s="3" t="str">
        <f>VLOOKUP(Table13[[#This Row],[Location_HQ]],layoffs_location_with_coordinat!A:D,4,FALSE)</f>
        <v>USA</v>
      </c>
      <c r="G555" s="3" t="str">
        <f>VLOOKUP(Table13[[#This Row],[Location_HQ]],layoffs_location_with_coordinat!A:E,5,FALSE)</f>
        <v>North America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D556" s="3" t="str">
        <f>VLOOKUP(Table13[[#This Row],[Location_HQ]],layoffs_location_with_coordinat!A:B,2,FALSE)</f>
        <v>none</v>
      </c>
      <c r="E556" s="3" t="str">
        <f>VLOOKUP(Table13[[#This Row],[Location_HQ]],layoffs_location_with_coordinat!A:C,3,FALSE)</f>
        <v>none</v>
      </c>
      <c r="F556" s="3" t="str">
        <f>VLOOKUP(Table13[[#This Row],[Location_HQ]],layoffs_location_with_coordinat!A:D,4,FALSE)</f>
        <v>UK</v>
      </c>
      <c r="G556" s="3" t="str">
        <f>VLOOKUP(Table13[[#This Row],[Location_HQ]],layoffs_location_with_coordinat!A:E,5,FALSE)</f>
        <v>Europe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D557" s="3" t="str">
        <f>VLOOKUP(Table13[[#This Row],[Location_HQ]],layoffs_location_with_coordinat!A:B,2,FALSE)</f>
        <v>none</v>
      </c>
      <c r="E557" s="3" t="str">
        <f>VLOOKUP(Table13[[#This Row],[Location_HQ]],layoffs_location_with_coordinat!A:C,3,FALSE)</f>
        <v>New York</v>
      </c>
      <c r="F557" s="3" t="str">
        <f>VLOOKUP(Table13[[#This Row],[Location_HQ]],layoffs_location_with_coordinat!A:D,4,FALSE)</f>
        <v>USA</v>
      </c>
      <c r="G557" s="3" t="str">
        <f>VLOOKUP(Table13[[#This Row],[Location_HQ]],layoffs_location_with_coordinat!A:E,5,FALSE)</f>
        <v>North America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D558" s="3" t="str">
        <f>VLOOKUP(Table13[[#This Row],[Location_HQ]],layoffs_location_with_coordinat!A:B,2,FALSE)</f>
        <v>none</v>
      </c>
      <c r="E558" s="3" t="str">
        <f>VLOOKUP(Table13[[#This Row],[Location_HQ]],layoffs_location_with_coordinat!A:C,3,FALSE)</f>
        <v>Pennsylvania</v>
      </c>
      <c r="F558" s="3" t="str">
        <f>VLOOKUP(Table13[[#This Row],[Location_HQ]],layoffs_location_with_coordinat!A:D,4,FALSE)</f>
        <v>USA</v>
      </c>
      <c r="G558" s="3" t="str">
        <f>VLOOKUP(Table13[[#This Row],[Location_HQ]],layoffs_location_with_coordinat!A:E,5,FALSE)</f>
        <v>North America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x14ac:dyDescent="0.2">
      <c r="A559" s="3">
        <v>558</v>
      </c>
      <c r="B559" s="3" t="s">
        <v>523</v>
      </c>
      <c r="C559" s="3" t="s">
        <v>1374</v>
      </c>
      <c r="D559" s="3" t="str">
        <f>VLOOKUP(Table13[[#This Row],[Location_HQ]],layoffs_location_with_coordinat!A:B,2,FALSE)</f>
        <v>San Francisco Bay Area</v>
      </c>
      <c r="E559" s="3" t="str">
        <f>VLOOKUP(Table13[[#This Row],[Location_HQ]],layoffs_location_with_coordinat!A:C,3,FALSE)</f>
        <v>California</v>
      </c>
      <c r="F559" s="3" t="str">
        <f>VLOOKUP(Table13[[#This Row],[Location_HQ]],layoffs_location_with_coordinat!A:D,4,FALSE)</f>
        <v>USA</v>
      </c>
      <c r="G559" s="3" t="str">
        <f>VLOOKUP(Table13[[#This Row],[Location_HQ]],layoffs_location_with_coordinat!A:E,5,FALSE)</f>
        <v>North America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D560" s="3" t="str">
        <f>VLOOKUP(Table13[[#This Row],[Location_HQ]],layoffs_location_with_coordinat!A:B,2,FALSE)</f>
        <v>none</v>
      </c>
      <c r="E560" s="3" t="str">
        <f>VLOOKUP(Table13[[#This Row],[Location_HQ]],layoffs_location_with_coordinat!A:C,3,FALSE)</f>
        <v>none</v>
      </c>
      <c r="F560" s="3" t="str">
        <f>VLOOKUP(Table13[[#This Row],[Location_HQ]],layoffs_location_with_coordinat!A:D,4,FALSE)</f>
        <v>UK</v>
      </c>
      <c r="G560" s="3" t="str">
        <f>VLOOKUP(Table13[[#This Row],[Location_HQ]],layoffs_location_with_coordinat!A:E,5,FALSE)</f>
        <v>Europe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D561" s="3" t="str">
        <f>VLOOKUP(Table13[[#This Row],[Location_HQ]],layoffs_location_with_coordinat!A:B,2,FALSE)</f>
        <v>none</v>
      </c>
      <c r="E561" s="3" t="str">
        <f>VLOOKUP(Table13[[#This Row],[Location_HQ]],layoffs_location_with_coordinat!A:C,3,FALSE)</f>
        <v>Berlin</v>
      </c>
      <c r="F561" s="3" t="str">
        <f>VLOOKUP(Table13[[#This Row],[Location_HQ]],layoffs_location_with_coordinat!A:D,4,FALSE)</f>
        <v>Germany</v>
      </c>
      <c r="G561" s="3" t="str">
        <f>VLOOKUP(Table13[[#This Row],[Location_HQ]],layoffs_location_with_coordinat!A:E,5,FALSE)</f>
        <v>Europe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D562" s="3" t="str">
        <f>VLOOKUP(Table13[[#This Row],[Location_HQ]],layoffs_location_with_coordinat!A:B,2,FALSE)</f>
        <v>none</v>
      </c>
      <c r="E562" s="3" t="str">
        <f>VLOOKUP(Table13[[#This Row],[Location_HQ]],layoffs_location_with_coordinat!A:C,3,FALSE)</f>
        <v>California</v>
      </c>
      <c r="F562" s="3" t="str">
        <f>VLOOKUP(Table13[[#This Row],[Location_HQ]],layoffs_location_with_coordinat!A:D,4,FALSE)</f>
        <v>USA</v>
      </c>
      <c r="G562" s="3" t="str">
        <f>VLOOKUP(Table13[[#This Row],[Location_HQ]],layoffs_location_with_coordinat!A:E,5,FALSE)</f>
        <v>North America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D563" s="3" t="str">
        <f>VLOOKUP(Table13[[#This Row],[Location_HQ]],layoffs_location_with_coordinat!A:B,2,FALSE)</f>
        <v>none</v>
      </c>
      <c r="E563" s="3" t="str">
        <f>VLOOKUP(Table13[[#This Row],[Location_HQ]],layoffs_location_with_coordinat!A:C,3,FALSE)</f>
        <v>New York</v>
      </c>
      <c r="F563" s="3" t="str">
        <f>VLOOKUP(Table13[[#This Row],[Location_HQ]],layoffs_location_with_coordinat!A:D,4,FALSE)</f>
        <v>USA</v>
      </c>
      <c r="G563" s="3" t="str">
        <f>VLOOKUP(Table13[[#This Row],[Location_HQ]],layoffs_location_with_coordinat!A:E,5,FALSE)</f>
        <v>North America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D564" s="3" t="str">
        <f>VLOOKUP(Table13[[#This Row],[Location_HQ]],layoffs_location_with_coordinat!A:B,2,FALSE)</f>
        <v>none</v>
      </c>
      <c r="E564" s="3" t="str">
        <f>VLOOKUP(Table13[[#This Row],[Location_HQ]],layoffs_location_with_coordinat!A:C,3,FALSE)</f>
        <v>none</v>
      </c>
      <c r="F564" s="3" t="str">
        <f>VLOOKUP(Table13[[#This Row],[Location_HQ]],layoffs_location_with_coordinat!A:D,4,FALSE)</f>
        <v>Brazil</v>
      </c>
      <c r="G564" s="3" t="str">
        <f>VLOOKUP(Table13[[#This Row],[Location_HQ]],layoffs_location_with_coordinat!A:E,5,FALSE)</f>
        <v>South America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3" t="str">
        <f>VLOOKUP(Table13[[#This Row],[Location_HQ]],layoffs_location_with_coordinat!A:B,2,FALSE)</f>
        <v>San Francisco Bay Area</v>
      </c>
      <c r="E565" s="3" t="str">
        <f>VLOOKUP(Table13[[#This Row],[Location_HQ]],layoffs_location_with_coordinat!A:C,3,FALSE)</f>
        <v>California</v>
      </c>
      <c r="F565" s="3" t="str">
        <f>VLOOKUP(Table13[[#This Row],[Location_HQ]],layoffs_location_with_coordinat!A:D,4,FALSE)</f>
        <v>USA</v>
      </c>
      <c r="G565" s="3" t="str">
        <f>VLOOKUP(Table13[[#This Row],[Location_HQ]],layoffs_location_with_coordinat!A:E,5,FALSE)</f>
        <v>North America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D566" s="3" t="str">
        <f>VLOOKUP(Table13[[#This Row],[Location_HQ]],layoffs_location_with_coordinat!A:B,2,FALSE)</f>
        <v>none</v>
      </c>
      <c r="E566" s="3" t="str">
        <f>VLOOKUP(Table13[[#This Row],[Location_HQ]],layoffs_location_with_coordinat!A:C,3,FALSE)</f>
        <v>none</v>
      </c>
      <c r="F566" s="3" t="str">
        <f>VLOOKUP(Table13[[#This Row],[Location_HQ]],layoffs_location_with_coordinat!A:D,4,FALSE)</f>
        <v>Senegal</v>
      </c>
      <c r="G566" s="3" t="str">
        <f>VLOOKUP(Table13[[#This Row],[Location_HQ]],layoffs_location_with_coordinat!A:E,5,FALSE)</f>
        <v>Africa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3" t="str">
        <f>VLOOKUP(Table13[[#This Row],[Location_HQ]],layoffs_location_with_coordinat!A:B,2,FALSE)</f>
        <v>San Francisco Bay Area</v>
      </c>
      <c r="E567" s="3" t="str">
        <f>VLOOKUP(Table13[[#This Row],[Location_HQ]],layoffs_location_with_coordinat!A:C,3,FALSE)</f>
        <v>California</v>
      </c>
      <c r="F567" s="3" t="str">
        <f>VLOOKUP(Table13[[#This Row],[Location_HQ]],layoffs_location_with_coordinat!A:D,4,FALSE)</f>
        <v>USA</v>
      </c>
      <c r="G567" s="3" t="str">
        <f>VLOOKUP(Table13[[#This Row],[Location_HQ]],layoffs_location_with_coordinat!A:E,5,FALSE)</f>
        <v>North America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D568" s="3" t="str">
        <f>VLOOKUP(Table13[[#This Row],[Location_HQ]],layoffs_location_with_coordinat!A:B,2,FALSE)</f>
        <v>none</v>
      </c>
      <c r="E568" s="3" t="str">
        <f>VLOOKUP(Table13[[#This Row],[Location_HQ]],layoffs_location_with_coordinat!A:C,3,FALSE)</f>
        <v>Illinois</v>
      </c>
      <c r="F568" s="3" t="str">
        <f>VLOOKUP(Table13[[#This Row],[Location_HQ]],layoffs_location_with_coordinat!A:D,4,FALSE)</f>
        <v>USA</v>
      </c>
      <c r="G568" s="3" t="str">
        <f>VLOOKUP(Table13[[#This Row],[Location_HQ]],layoffs_location_with_coordinat!A:E,5,FALSE)</f>
        <v>North America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3" t="str">
        <f>VLOOKUP(Table13[[#This Row],[Location_HQ]],layoffs_location_with_coordinat!A:B,2,FALSE)</f>
        <v>San Francisco Bay Area</v>
      </c>
      <c r="E569" s="3" t="str">
        <f>VLOOKUP(Table13[[#This Row],[Location_HQ]],layoffs_location_with_coordinat!A:C,3,FALSE)</f>
        <v>California</v>
      </c>
      <c r="F569" s="3" t="str">
        <f>VLOOKUP(Table13[[#This Row],[Location_HQ]],layoffs_location_with_coordinat!A:D,4,FALSE)</f>
        <v>USA</v>
      </c>
      <c r="G569" s="3" t="str">
        <f>VLOOKUP(Table13[[#This Row],[Location_HQ]],layoffs_location_with_coordinat!A:E,5,FALSE)</f>
        <v>North America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D570" s="3" t="str">
        <f>VLOOKUP(Table13[[#This Row],[Location_HQ]],layoffs_location_with_coordinat!A:B,2,FALSE)</f>
        <v>none</v>
      </c>
      <c r="E570" s="3" t="str">
        <f>VLOOKUP(Table13[[#This Row],[Location_HQ]],layoffs_location_with_coordinat!A:C,3,FALSE)</f>
        <v>none</v>
      </c>
      <c r="F570" s="3" t="str">
        <f>VLOOKUP(Table13[[#This Row],[Location_HQ]],layoffs_location_with_coordinat!A:D,4,FALSE)</f>
        <v>UK</v>
      </c>
      <c r="G570" s="3" t="str">
        <f>VLOOKUP(Table13[[#This Row],[Location_HQ]],layoffs_location_with_coordinat!A:E,5,FALSE)</f>
        <v>Europe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D571" s="3" t="str">
        <f>VLOOKUP(Table13[[#This Row],[Location_HQ]],layoffs_location_with_coordinat!A:B,2,FALSE)</f>
        <v>none</v>
      </c>
      <c r="E571" s="3" t="str">
        <f>VLOOKUP(Table13[[#This Row],[Location_HQ]],layoffs_location_with_coordinat!A:C,3,FALSE)</f>
        <v>none</v>
      </c>
      <c r="F571" s="3" t="str">
        <f>VLOOKUP(Table13[[#This Row],[Location_HQ]],layoffs_location_with_coordinat!A:D,4,FALSE)</f>
        <v>India</v>
      </c>
      <c r="G571" s="3" t="str">
        <f>VLOOKUP(Table13[[#This Row],[Location_HQ]],layoffs_location_with_coordinat!A:E,5,FALSE)</f>
        <v>Asia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D572" s="3" t="str">
        <f>VLOOKUP(Table13[[#This Row],[Location_HQ]],layoffs_location_with_coordinat!A:B,2,FALSE)</f>
        <v>none</v>
      </c>
      <c r="E572" s="3" t="str">
        <f>VLOOKUP(Table13[[#This Row],[Location_HQ]],layoffs_location_with_coordinat!A:C,3,FALSE)</f>
        <v>none</v>
      </c>
      <c r="F572" s="3" t="str">
        <f>VLOOKUP(Table13[[#This Row],[Location_HQ]],layoffs_location_with_coordinat!A:D,4,FALSE)</f>
        <v>UK</v>
      </c>
      <c r="G572" s="3" t="str">
        <f>VLOOKUP(Table13[[#This Row],[Location_HQ]],layoffs_location_with_coordinat!A:E,5,FALSE)</f>
        <v>Europe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D573" s="3" t="str">
        <f>VLOOKUP(Table13[[#This Row],[Location_HQ]],layoffs_location_with_coordinat!A:B,2,FALSE)</f>
        <v>none</v>
      </c>
      <c r="E573" s="3" t="str">
        <f>VLOOKUP(Table13[[#This Row],[Location_HQ]],layoffs_location_with_coordinat!A:C,3,FALSE)</f>
        <v>Illinois</v>
      </c>
      <c r="F573" s="3" t="str">
        <f>VLOOKUP(Table13[[#This Row],[Location_HQ]],layoffs_location_with_coordinat!A:D,4,FALSE)</f>
        <v>USA</v>
      </c>
      <c r="G573" s="3" t="str">
        <f>VLOOKUP(Table13[[#This Row],[Location_HQ]],layoffs_location_with_coordinat!A:E,5,FALSE)</f>
        <v>North America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D574" s="3" t="str">
        <f>VLOOKUP(Table13[[#This Row],[Location_HQ]],layoffs_location_with_coordinat!A:B,2,FALSE)</f>
        <v>none</v>
      </c>
      <c r="E574" s="3" t="str">
        <f>VLOOKUP(Table13[[#This Row],[Location_HQ]],layoffs_location_with_coordinat!A:C,3,FALSE)</f>
        <v>New York</v>
      </c>
      <c r="F574" s="3" t="str">
        <f>VLOOKUP(Table13[[#This Row],[Location_HQ]],layoffs_location_with_coordinat!A:D,4,FALSE)</f>
        <v>USA</v>
      </c>
      <c r="G574" s="3" t="str">
        <f>VLOOKUP(Table13[[#This Row],[Location_HQ]],layoffs_location_with_coordinat!A:E,5,FALSE)</f>
        <v>North America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D575" s="3" t="str">
        <f>VLOOKUP(Table13[[#This Row],[Location_HQ]],layoffs_location_with_coordinat!A:B,2,FALSE)</f>
        <v>none</v>
      </c>
      <c r="E575" s="3" t="str">
        <f>VLOOKUP(Table13[[#This Row],[Location_HQ]],layoffs_location_with_coordinat!A:C,3,FALSE)</f>
        <v>New York</v>
      </c>
      <c r="F575" s="3" t="str">
        <f>VLOOKUP(Table13[[#This Row],[Location_HQ]],layoffs_location_with_coordinat!A:D,4,FALSE)</f>
        <v>USA</v>
      </c>
      <c r="G575" s="3" t="str">
        <f>VLOOKUP(Table13[[#This Row],[Location_HQ]],layoffs_location_with_coordinat!A:E,5,FALSE)</f>
        <v>North America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D576" s="3" t="str">
        <f>VLOOKUP(Table13[[#This Row],[Location_HQ]],layoffs_location_with_coordinat!A:B,2,FALSE)</f>
        <v>none</v>
      </c>
      <c r="E576" s="3" t="str">
        <f>VLOOKUP(Table13[[#This Row],[Location_HQ]],layoffs_location_with_coordinat!A:C,3,FALSE)</f>
        <v>Ohio</v>
      </c>
      <c r="F576" s="3" t="str">
        <f>VLOOKUP(Table13[[#This Row],[Location_HQ]],layoffs_location_with_coordinat!A:D,4,FALSE)</f>
        <v>USA</v>
      </c>
      <c r="G576" s="3" t="str">
        <f>VLOOKUP(Table13[[#This Row],[Location_HQ]],layoffs_location_with_coordinat!A:E,5,FALSE)</f>
        <v>North America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D577" s="3" t="str">
        <f>VLOOKUP(Table13[[#This Row],[Location_HQ]],layoffs_location_with_coordinat!A:B,2,FALSE)</f>
        <v>none</v>
      </c>
      <c r="E577" s="3" t="str">
        <f>VLOOKUP(Table13[[#This Row],[Location_HQ]],layoffs_location_with_coordinat!A:C,3,FALSE)</f>
        <v>Washington</v>
      </c>
      <c r="F577" s="3" t="str">
        <f>VLOOKUP(Table13[[#This Row],[Location_HQ]],layoffs_location_with_coordinat!A:D,4,FALSE)</f>
        <v>USA</v>
      </c>
      <c r="G577" s="3" t="str">
        <f>VLOOKUP(Table13[[#This Row],[Location_HQ]],layoffs_location_with_coordinat!A:E,5,FALSE)</f>
        <v>North America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D578" s="3" t="str">
        <f>VLOOKUP(Table13[[#This Row],[Location_HQ]],layoffs_location_with_coordinat!A:B,2,FALSE)</f>
        <v>none</v>
      </c>
      <c r="E578" s="3" t="str">
        <f>VLOOKUP(Table13[[#This Row],[Location_HQ]],layoffs_location_with_coordinat!A:C,3,FALSE)</f>
        <v>none</v>
      </c>
      <c r="F578" s="3" t="str">
        <f>VLOOKUP(Table13[[#This Row],[Location_HQ]],layoffs_location_with_coordinat!A:D,4,FALSE)</f>
        <v>Canada</v>
      </c>
      <c r="G578" s="3" t="str">
        <f>VLOOKUP(Table13[[#This Row],[Location_HQ]],layoffs_location_with_coordinat!A:E,5,FALSE)</f>
        <v>North America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D579" s="3" t="str">
        <f>VLOOKUP(Table13[[#This Row],[Location_HQ]],layoffs_location_with_coordinat!A:B,2,FALSE)</f>
        <v>none</v>
      </c>
      <c r="E579" s="3" t="str">
        <f>VLOOKUP(Table13[[#This Row],[Location_HQ]],layoffs_location_with_coordinat!A:C,3,FALSE)</f>
        <v>none</v>
      </c>
      <c r="F579" s="3" t="str">
        <f>VLOOKUP(Table13[[#This Row],[Location_HQ]],layoffs_location_with_coordinat!A:D,4,FALSE)</f>
        <v>Canada</v>
      </c>
      <c r="G579" s="3" t="str">
        <f>VLOOKUP(Table13[[#This Row],[Location_HQ]],layoffs_location_with_coordinat!A:E,5,FALSE)</f>
        <v>North America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3" t="str">
        <f>VLOOKUP(Table13[[#This Row],[Location_HQ]],layoffs_location_with_coordinat!A:B,2,FALSE)</f>
        <v>San Francisco Bay Area</v>
      </c>
      <c r="E580" s="3" t="str">
        <f>VLOOKUP(Table13[[#This Row],[Location_HQ]],layoffs_location_with_coordinat!A:C,3,FALSE)</f>
        <v>California</v>
      </c>
      <c r="F580" s="3" t="str">
        <f>VLOOKUP(Table13[[#This Row],[Location_HQ]],layoffs_location_with_coordinat!A:D,4,FALSE)</f>
        <v>USA</v>
      </c>
      <c r="G580" s="3" t="str">
        <f>VLOOKUP(Table13[[#This Row],[Location_HQ]],layoffs_location_with_coordinat!A:E,5,FALSE)</f>
        <v>North America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D581" s="3" t="str">
        <f>VLOOKUP(Table13[[#This Row],[Location_HQ]],layoffs_location_with_coordinat!A:B,2,FALSE)</f>
        <v>none</v>
      </c>
      <c r="E581" s="3" t="str">
        <f>VLOOKUP(Table13[[#This Row],[Location_HQ]],layoffs_location_with_coordinat!A:C,3,FALSE)</f>
        <v>none</v>
      </c>
      <c r="F581" s="3" t="str">
        <f>VLOOKUP(Table13[[#This Row],[Location_HQ]],layoffs_location_with_coordinat!A:D,4,FALSE)</f>
        <v>Israel</v>
      </c>
      <c r="G581" s="3" t="str">
        <f>VLOOKUP(Table13[[#This Row],[Location_HQ]],layoffs_location_with_coordinat!A:E,5,FALSE)</f>
        <v>Asia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D582" s="3" t="str">
        <f>VLOOKUP(Table13[[#This Row],[Location_HQ]],layoffs_location_with_coordinat!A:B,2,FALSE)</f>
        <v>none</v>
      </c>
      <c r="E582" s="3" t="str">
        <f>VLOOKUP(Table13[[#This Row],[Location_HQ]],layoffs_location_with_coordinat!A:C,3,FALSE)</f>
        <v>none</v>
      </c>
      <c r="F582" s="3" t="str">
        <f>VLOOKUP(Table13[[#This Row],[Location_HQ]],layoffs_location_with_coordinat!A:D,4,FALSE)</f>
        <v>UK</v>
      </c>
      <c r="G582" s="3" t="str">
        <f>VLOOKUP(Table13[[#This Row],[Location_HQ]],layoffs_location_with_coordinat!A:E,5,FALSE)</f>
        <v>Europe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D583" s="3" t="str">
        <f>VLOOKUP(Table13[[#This Row],[Location_HQ]],layoffs_location_with_coordinat!A:B,2,FALSE)</f>
        <v>none</v>
      </c>
      <c r="E583" s="3" t="str">
        <f>VLOOKUP(Table13[[#This Row],[Location_HQ]],layoffs_location_with_coordinat!A:C,3,FALSE)</f>
        <v>New York</v>
      </c>
      <c r="F583" s="3" t="str">
        <f>VLOOKUP(Table13[[#This Row],[Location_HQ]],layoffs_location_with_coordinat!A:D,4,FALSE)</f>
        <v>USA</v>
      </c>
      <c r="G583" s="3" t="str">
        <f>VLOOKUP(Table13[[#This Row],[Location_HQ]],layoffs_location_with_coordinat!A:E,5,FALSE)</f>
        <v>North America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D584" s="3" t="str">
        <f>VLOOKUP(Table13[[#This Row],[Location_HQ]],layoffs_location_with_coordinat!A:B,2,FALSE)</f>
        <v>none</v>
      </c>
      <c r="E584" s="3" t="str">
        <f>VLOOKUP(Table13[[#This Row],[Location_HQ]],layoffs_location_with_coordinat!A:C,3,FALSE)</f>
        <v>Washington</v>
      </c>
      <c r="F584" s="3" t="str">
        <f>VLOOKUP(Table13[[#This Row],[Location_HQ]],layoffs_location_with_coordinat!A:D,4,FALSE)</f>
        <v>USA</v>
      </c>
      <c r="G584" s="3" t="str">
        <f>VLOOKUP(Table13[[#This Row],[Location_HQ]],layoffs_location_with_coordinat!A:E,5,FALSE)</f>
        <v>North America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D585" s="3" t="str">
        <f>VLOOKUP(Table13[[#This Row],[Location_HQ]],layoffs_location_with_coordinat!A:B,2,FALSE)</f>
        <v>none</v>
      </c>
      <c r="E585" s="3" t="str">
        <f>VLOOKUP(Table13[[#This Row],[Location_HQ]],layoffs_location_with_coordinat!A:C,3,FALSE)</f>
        <v>Washington</v>
      </c>
      <c r="F585" s="3" t="str">
        <f>VLOOKUP(Table13[[#This Row],[Location_HQ]],layoffs_location_with_coordinat!A:D,4,FALSE)</f>
        <v>USA</v>
      </c>
      <c r="G585" s="3" t="str">
        <f>VLOOKUP(Table13[[#This Row],[Location_HQ]],layoffs_location_with_coordinat!A:E,5,FALSE)</f>
        <v>North America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D586" s="3" t="str">
        <f>VLOOKUP(Table13[[#This Row],[Location_HQ]],layoffs_location_with_coordinat!A:B,2,FALSE)</f>
        <v>none</v>
      </c>
      <c r="E586" s="3" t="str">
        <f>VLOOKUP(Table13[[#This Row],[Location_HQ]],layoffs_location_with_coordinat!A:C,3,FALSE)</f>
        <v>Massachusetts</v>
      </c>
      <c r="F586" s="3" t="str">
        <f>VLOOKUP(Table13[[#This Row],[Location_HQ]],layoffs_location_with_coordinat!A:D,4,FALSE)</f>
        <v>USA</v>
      </c>
      <c r="G586" s="3" t="str">
        <f>VLOOKUP(Table13[[#This Row],[Location_HQ]],layoffs_location_with_coordinat!A:E,5,FALSE)</f>
        <v>North America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x14ac:dyDescent="0.2">
      <c r="A587" s="3">
        <v>586</v>
      </c>
      <c r="B587" s="3" t="s">
        <v>871</v>
      </c>
      <c r="C587" s="3" t="s">
        <v>1374</v>
      </c>
      <c r="D587" s="3" t="str">
        <f>VLOOKUP(Table13[[#This Row],[Location_HQ]],layoffs_location_with_coordinat!A:B,2,FALSE)</f>
        <v>San Francisco Bay Area</v>
      </c>
      <c r="E587" s="3" t="str">
        <f>VLOOKUP(Table13[[#This Row],[Location_HQ]],layoffs_location_with_coordinat!A:C,3,FALSE)</f>
        <v>California</v>
      </c>
      <c r="F587" s="3" t="str">
        <f>VLOOKUP(Table13[[#This Row],[Location_HQ]],layoffs_location_with_coordinat!A:D,4,FALSE)</f>
        <v>USA</v>
      </c>
      <c r="G587" s="3" t="str">
        <f>VLOOKUP(Table13[[#This Row],[Location_HQ]],layoffs_location_with_coordinat!A:E,5,FALSE)</f>
        <v>North America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D588" s="3" t="str">
        <f>VLOOKUP(Table13[[#This Row],[Location_HQ]],layoffs_location_with_coordinat!A:B,2,FALSE)</f>
        <v>none</v>
      </c>
      <c r="E588" s="3" t="str">
        <f>VLOOKUP(Table13[[#This Row],[Location_HQ]],layoffs_location_with_coordinat!A:C,3,FALSE)</f>
        <v>none</v>
      </c>
      <c r="F588" s="3" t="str">
        <f>VLOOKUP(Table13[[#This Row],[Location_HQ]],layoffs_location_with_coordinat!A:D,4,FALSE)</f>
        <v>Australia</v>
      </c>
      <c r="G588" s="3" t="str">
        <f>VLOOKUP(Table13[[#This Row],[Location_HQ]],layoffs_location_with_coordinat!A:E,5,FALSE)</f>
        <v>Oceana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D589" s="3" t="str">
        <f>VLOOKUP(Table13[[#This Row],[Location_HQ]],layoffs_location_with_coordinat!A:B,2,FALSE)</f>
        <v>none</v>
      </c>
      <c r="E589" s="3" t="str">
        <f>VLOOKUP(Table13[[#This Row],[Location_HQ]],layoffs_location_with_coordinat!A:C,3,FALSE)</f>
        <v>none</v>
      </c>
      <c r="F589" s="3" t="str">
        <f>VLOOKUP(Table13[[#This Row],[Location_HQ]],layoffs_location_with_coordinat!A:D,4,FALSE)</f>
        <v>Brazil</v>
      </c>
      <c r="G589" s="3" t="str">
        <f>VLOOKUP(Table13[[#This Row],[Location_HQ]],layoffs_location_with_coordinat!A:E,5,FALSE)</f>
        <v>South America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D590" s="3" t="str">
        <f>VLOOKUP(Table13[[#This Row],[Location_HQ]],layoffs_location_with_coordinat!A:B,2,FALSE)</f>
        <v>none</v>
      </c>
      <c r="E590" s="3" t="str">
        <f>VLOOKUP(Table13[[#This Row],[Location_HQ]],layoffs_location_with_coordinat!A:C,3,FALSE)</f>
        <v>none</v>
      </c>
      <c r="F590" s="3" t="str">
        <f>VLOOKUP(Table13[[#This Row],[Location_HQ]],layoffs_location_with_coordinat!A:D,4,FALSE)</f>
        <v>Israel</v>
      </c>
      <c r="G590" s="3" t="str">
        <f>VLOOKUP(Table13[[#This Row],[Location_HQ]],layoffs_location_with_coordinat!A:E,5,FALSE)</f>
        <v>Asia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D591" s="3" t="str">
        <f>VLOOKUP(Table13[[#This Row],[Location_HQ]],layoffs_location_with_coordinat!A:B,2,FALSE)</f>
        <v>none</v>
      </c>
      <c r="E591" s="3" t="str">
        <f>VLOOKUP(Table13[[#This Row],[Location_HQ]],layoffs_location_with_coordinat!A:C,3,FALSE)</f>
        <v>Massachusetts</v>
      </c>
      <c r="F591" s="3" t="str">
        <f>VLOOKUP(Table13[[#This Row],[Location_HQ]],layoffs_location_with_coordinat!A:D,4,FALSE)</f>
        <v>USA</v>
      </c>
      <c r="G591" s="3" t="str">
        <f>VLOOKUP(Table13[[#This Row],[Location_HQ]],layoffs_location_with_coordinat!A:E,5,FALSE)</f>
        <v>North America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x14ac:dyDescent="0.2">
      <c r="A592" s="3">
        <v>591</v>
      </c>
      <c r="B592" s="3" t="s">
        <v>682</v>
      </c>
      <c r="C592" s="3" t="s">
        <v>1714</v>
      </c>
      <c r="D592" s="3" t="str">
        <f>VLOOKUP(Table13[[#This Row],[Location_HQ]],layoffs_location_with_coordinat!A:B,2,FALSE)</f>
        <v>San Francisco Bay Area</v>
      </c>
      <c r="E592" s="3" t="str">
        <f>VLOOKUP(Table13[[#This Row],[Location_HQ]],layoffs_location_with_coordinat!A:C,3,FALSE)</f>
        <v>California</v>
      </c>
      <c r="F592" s="3" t="str">
        <f>VLOOKUP(Table13[[#This Row],[Location_HQ]],layoffs_location_with_coordinat!A:D,4,FALSE)</f>
        <v>USA</v>
      </c>
      <c r="G592" s="3" t="str">
        <f>VLOOKUP(Table13[[#This Row],[Location_HQ]],layoffs_location_with_coordinat!A:E,5,FALSE)</f>
        <v>North America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D593" s="3" t="str">
        <f>VLOOKUP(Table13[[#This Row],[Location_HQ]],layoffs_location_with_coordinat!A:B,2,FALSE)</f>
        <v>none</v>
      </c>
      <c r="E593" s="3" t="str">
        <f>VLOOKUP(Table13[[#This Row],[Location_HQ]],layoffs_location_with_coordinat!A:C,3,FALSE)</f>
        <v>none</v>
      </c>
      <c r="F593" s="3" t="str">
        <f>VLOOKUP(Table13[[#This Row],[Location_HQ]],layoffs_location_with_coordinat!A:D,4,FALSE)</f>
        <v>Israel</v>
      </c>
      <c r="G593" s="3" t="str">
        <f>VLOOKUP(Table13[[#This Row],[Location_HQ]],layoffs_location_with_coordinat!A:E,5,FALSE)</f>
        <v>Asia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D594" s="3" t="str">
        <f>VLOOKUP(Table13[[#This Row],[Location_HQ]],layoffs_location_with_coordinat!A:B,2,FALSE)</f>
        <v>none</v>
      </c>
      <c r="E594" s="3" t="str">
        <f>VLOOKUP(Table13[[#This Row],[Location_HQ]],layoffs_location_with_coordinat!A:C,3,FALSE)</f>
        <v>none</v>
      </c>
      <c r="F594" s="3" t="str">
        <f>VLOOKUP(Table13[[#This Row],[Location_HQ]],layoffs_location_with_coordinat!A:D,4,FALSE)</f>
        <v>Australia</v>
      </c>
      <c r="G594" s="3" t="str">
        <f>VLOOKUP(Table13[[#This Row],[Location_HQ]],layoffs_location_with_coordinat!A:E,5,FALSE)</f>
        <v>Oceana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D595" s="3" t="str">
        <f>VLOOKUP(Table13[[#This Row],[Location_HQ]],layoffs_location_with_coordinat!A:B,2,FALSE)</f>
        <v>none</v>
      </c>
      <c r="E595" s="3" t="str">
        <f>VLOOKUP(Table13[[#This Row],[Location_HQ]],layoffs_location_with_coordinat!A:C,3,FALSE)</f>
        <v>none</v>
      </c>
      <c r="F595" s="3" t="str">
        <f>VLOOKUP(Table13[[#This Row],[Location_HQ]],layoffs_location_with_coordinat!A:D,4,FALSE)</f>
        <v>Australia</v>
      </c>
      <c r="G595" s="3" t="str">
        <f>VLOOKUP(Table13[[#This Row],[Location_HQ]],layoffs_location_with_coordinat!A:E,5,FALSE)</f>
        <v>Oceana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D596" s="3" t="str">
        <f>VLOOKUP(Table13[[#This Row],[Location_HQ]],layoffs_location_with_coordinat!A:B,2,FALSE)</f>
        <v>none</v>
      </c>
      <c r="E596" s="3" t="str">
        <f>VLOOKUP(Table13[[#This Row],[Location_HQ]],layoffs_location_with_coordinat!A:C,3,FALSE)</f>
        <v>New York</v>
      </c>
      <c r="F596" s="3" t="str">
        <f>VLOOKUP(Table13[[#This Row],[Location_HQ]],layoffs_location_with_coordinat!A:D,4,FALSE)</f>
        <v>USA</v>
      </c>
      <c r="G596" s="3" t="str">
        <f>VLOOKUP(Table13[[#This Row],[Location_HQ]],layoffs_location_with_coordinat!A:E,5,FALSE)</f>
        <v>North America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D597" s="3" t="str">
        <f>VLOOKUP(Table13[[#This Row],[Location_HQ]],layoffs_location_with_coordinat!A:B,2,FALSE)</f>
        <v>none</v>
      </c>
      <c r="E597" s="3" t="str">
        <f>VLOOKUP(Table13[[#This Row],[Location_HQ]],layoffs_location_with_coordinat!A:C,3,FALSE)</f>
        <v>none</v>
      </c>
      <c r="F597" s="3" t="str">
        <f>VLOOKUP(Table13[[#This Row],[Location_HQ]],layoffs_location_with_coordinat!A:D,4,FALSE)</f>
        <v>Canada</v>
      </c>
      <c r="G597" s="3" t="str">
        <f>VLOOKUP(Table13[[#This Row],[Location_HQ]],layoffs_location_with_coordinat!A:E,5,FALSE)</f>
        <v>North America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D598" s="3" t="str">
        <f>VLOOKUP(Table13[[#This Row],[Location_HQ]],layoffs_location_with_coordinat!A:B,2,FALSE)</f>
        <v>none</v>
      </c>
      <c r="E598" s="3" t="str">
        <f>VLOOKUP(Table13[[#This Row],[Location_HQ]],layoffs_location_with_coordinat!A:C,3,FALSE)</f>
        <v>none</v>
      </c>
      <c r="F598" s="3" t="str">
        <f>VLOOKUP(Table13[[#This Row],[Location_HQ]],layoffs_location_with_coordinat!A:D,4,FALSE)</f>
        <v>Canada</v>
      </c>
      <c r="G598" s="3" t="str">
        <f>VLOOKUP(Table13[[#This Row],[Location_HQ]],layoffs_location_with_coordinat!A:E,5,FALSE)</f>
        <v>North America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D599" s="3" t="str">
        <f>VLOOKUP(Table13[[#This Row],[Location_HQ]],layoffs_location_with_coordinat!A:B,2,FALSE)</f>
        <v>none</v>
      </c>
      <c r="E599" s="3" t="str">
        <f>VLOOKUP(Table13[[#This Row],[Location_HQ]],layoffs_location_with_coordinat!A:C,3,FALSE)</f>
        <v>Michigan</v>
      </c>
      <c r="F599" s="3" t="str">
        <f>VLOOKUP(Table13[[#This Row],[Location_HQ]],layoffs_location_with_coordinat!A:D,4,FALSE)</f>
        <v>USA</v>
      </c>
      <c r="G599" s="3" t="str">
        <f>VLOOKUP(Table13[[#This Row],[Location_HQ]],layoffs_location_with_coordinat!A:E,5,FALSE)</f>
        <v>North America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D600" s="3" t="str">
        <f>VLOOKUP(Table13[[#This Row],[Location_HQ]],layoffs_location_with_coordinat!A:B,2,FALSE)</f>
        <v>none</v>
      </c>
      <c r="E600" s="3" t="str">
        <f>VLOOKUP(Table13[[#This Row],[Location_HQ]],layoffs_location_with_coordinat!A:C,3,FALSE)</f>
        <v>none</v>
      </c>
      <c r="F600" s="3" t="str">
        <f>VLOOKUP(Table13[[#This Row],[Location_HQ]],layoffs_location_with_coordinat!A:D,4,FALSE)</f>
        <v>Israel</v>
      </c>
      <c r="G600" s="3" t="str">
        <f>VLOOKUP(Table13[[#This Row],[Location_HQ]],layoffs_location_with_coordinat!A:E,5,FALSE)</f>
        <v>Asia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D601" s="3" t="str">
        <f>VLOOKUP(Table13[[#This Row],[Location_HQ]],layoffs_location_with_coordinat!A:B,2,FALSE)</f>
        <v>none</v>
      </c>
      <c r="E601" s="3" t="str">
        <f>VLOOKUP(Table13[[#This Row],[Location_HQ]],layoffs_location_with_coordinat!A:C,3,FALSE)</f>
        <v>District of Columbia</v>
      </c>
      <c r="F601" s="3" t="str">
        <f>VLOOKUP(Table13[[#This Row],[Location_HQ]],layoffs_location_with_coordinat!A:D,4,FALSE)</f>
        <v>USA</v>
      </c>
      <c r="G601" s="3" t="str">
        <f>VLOOKUP(Table13[[#This Row],[Location_HQ]],layoffs_location_with_coordinat!A:E,5,FALSE)</f>
        <v>North America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x14ac:dyDescent="0.2">
      <c r="A602" s="3">
        <v>601</v>
      </c>
      <c r="B602" s="3" t="s">
        <v>860</v>
      </c>
      <c r="C602" s="3" t="s">
        <v>1374</v>
      </c>
      <c r="D602" s="3" t="str">
        <f>VLOOKUP(Table13[[#This Row],[Location_HQ]],layoffs_location_with_coordinat!A:B,2,FALSE)</f>
        <v>San Francisco Bay Area</v>
      </c>
      <c r="E602" s="3" t="str">
        <f>VLOOKUP(Table13[[#This Row],[Location_HQ]],layoffs_location_with_coordinat!A:C,3,FALSE)</f>
        <v>California</v>
      </c>
      <c r="F602" s="3" t="str">
        <f>VLOOKUP(Table13[[#This Row],[Location_HQ]],layoffs_location_with_coordinat!A:D,4,FALSE)</f>
        <v>USA</v>
      </c>
      <c r="G602" s="3" t="str">
        <f>VLOOKUP(Table13[[#This Row],[Location_HQ]],layoffs_location_with_coordinat!A:E,5,FALSE)</f>
        <v>North America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3" t="str">
        <f>VLOOKUP(Table13[[#This Row],[Location_HQ]],layoffs_location_with_coordinat!A:B,2,FALSE)</f>
        <v>San Francisco Bay Area</v>
      </c>
      <c r="E603" s="3" t="str">
        <f>VLOOKUP(Table13[[#This Row],[Location_HQ]],layoffs_location_with_coordinat!A:C,3,FALSE)</f>
        <v>California</v>
      </c>
      <c r="F603" s="3" t="str">
        <f>VLOOKUP(Table13[[#This Row],[Location_HQ]],layoffs_location_with_coordinat!A:D,4,FALSE)</f>
        <v>USA</v>
      </c>
      <c r="G603" s="3" t="str">
        <f>VLOOKUP(Table13[[#This Row],[Location_HQ]],layoffs_location_with_coordinat!A:E,5,FALSE)</f>
        <v>North America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D604" s="3" t="str">
        <f>VLOOKUP(Table13[[#This Row],[Location_HQ]],layoffs_location_with_coordinat!A:B,2,FALSE)</f>
        <v>none</v>
      </c>
      <c r="E604" s="3" t="str">
        <f>VLOOKUP(Table13[[#This Row],[Location_HQ]],layoffs_location_with_coordinat!A:C,3,FALSE)</f>
        <v>none</v>
      </c>
      <c r="F604" s="3" t="str">
        <f>VLOOKUP(Table13[[#This Row],[Location_HQ]],layoffs_location_with_coordinat!A:D,4,FALSE)</f>
        <v>Canada</v>
      </c>
      <c r="G604" s="3" t="str">
        <f>VLOOKUP(Table13[[#This Row],[Location_HQ]],layoffs_location_with_coordinat!A:E,5,FALSE)</f>
        <v>North America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3" t="str">
        <f>VLOOKUP(Table13[[#This Row],[Location_HQ]],layoffs_location_with_coordinat!A:B,2,FALSE)</f>
        <v>San Francisco Bay Area</v>
      </c>
      <c r="E605" s="3" t="str">
        <f>VLOOKUP(Table13[[#This Row],[Location_HQ]],layoffs_location_with_coordinat!A:C,3,FALSE)</f>
        <v>California</v>
      </c>
      <c r="F605" s="3" t="str">
        <f>VLOOKUP(Table13[[#This Row],[Location_HQ]],layoffs_location_with_coordinat!A:D,4,FALSE)</f>
        <v>USA</v>
      </c>
      <c r="G605" s="3" t="str">
        <f>VLOOKUP(Table13[[#This Row],[Location_HQ]],layoffs_location_with_coordinat!A:E,5,FALSE)</f>
        <v>North America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D606" s="3" t="str">
        <f>VLOOKUP(Table13[[#This Row],[Location_HQ]],layoffs_location_with_coordinat!A:B,2,FALSE)</f>
        <v>none</v>
      </c>
      <c r="E606" s="3" t="str">
        <f>VLOOKUP(Table13[[#This Row],[Location_HQ]],layoffs_location_with_coordinat!A:C,3,FALSE)</f>
        <v>none</v>
      </c>
      <c r="F606" s="3" t="str">
        <f>VLOOKUP(Table13[[#This Row],[Location_HQ]],layoffs_location_with_coordinat!A:D,4,FALSE)</f>
        <v>Australia</v>
      </c>
      <c r="G606" s="3" t="str">
        <f>VLOOKUP(Table13[[#This Row],[Location_HQ]],layoffs_location_with_coordinat!A:E,5,FALSE)</f>
        <v>Oceana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D607" s="3" t="str">
        <f>VLOOKUP(Table13[[#This Row],[Location_HQ]],layoffs_location_with_coordinat!A:B,2,FALSE)</f>
        <v>none</v>
      </c>
      <c r="E607" s="3" t="str">
        <f>VLOOKUP(Table13[[#This Row],[Location_HQ]],layoffs_location_with_coordinat!A:C,3,FALSE)</f>
        <v>none</v>
      </c>
      <c r="F607" s="3" t="str">
        <f>VLOOKUP(Table13[[#This Row],[Location_HQ]],layoffs_location_with_coordinat!A:D,4,FALSE)</f>
        <v>Israel</v>
      </c>
      <c r="G607" s="3" t="str">
        <f>VLOOKUP(Table13[[#This Row],[Location_HQ]],layoffs_location_with_coordinat!A:E,5,FALSE)</f>
        <v>Asia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D608" s="3" t="str">
        <f>VLOOKUP(Table13[[#This Row],[Location_HQ]],layoffs_location_with_coordinat!A:B,2,FALSE)</f>
        <v>none</v>
      </c>
      <c r="E608" s="3" t="str">
        <f>VLOOKUP(Table13[[#This Row],[Location_HQ]],layoffs_location_with_coordinat!A:C,3,FALSE)</f>
        <v>none</v>
      </c>
      <c r="F608" s="3" t="str">
        <f>VLOOKUP(Table13[[#This Row],[Location_HQ]],layoffs_location_with_coordinat!A:D,4,FALSE)</f>
        <v>Brazil</v>
      </c>
      <c r="G608" s="3" t="str">
        <f>VLOOKUP(Table13[[#This Row],[Location_HQ]],layoffs_location_with_coordinat!A:E,5,FALSE)</f>
        <v>South America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D609" s="3" t="str">
        <f>VLOOKUP(Table13[[#This Row],[Location_HQ]],layoffs_location_with_coordinat!A:B,2,FALSE)</f>
        <v>none</v>
      </c>
      <c r="E609" s="3" t="str">
        <f>VLOOKUP(Table13[[#This Row],[Location_HQ]],layoffs_location_with_coordinat!A:C,3,FALSE)</f>
        <v>New York</v>
      </c>
      <c r="F609" s="3" t="str">
        <f>VLOOKUP(Table13[[#This Row],[Location_HQ]],layoffs_location_with_coordinat!A:D,4,FALSE)</f>
        <v>USA</v>
      </c>
      <c r="G609" s="3" t="str">
        <f>VLOOKUP(Table13[[#This Row],[Location_HQ]],layoffs_location_with_coordinat!A:E,5,FALSE)</f>
        <v>North America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D610" s="3" t="str">
        <f>VLOOKUP(Table13[[#This Row],[Location_HQ]],layoffs_location_with_coordinat!A:B,2,FALSE)</f>
        <v>none</v>
      </c>
      <c r="E610" s="3" t="str">
        <f>VLOOKUP(Table13[[#This Row],[Location_HQ]],layoffs_location_with_coordinat!A:C,3,FALSE)</f>
        <v>New York</v>
      </c>
      <c r="F610" s="3" t="str">
        <f>VLOOKUP(Table13[[#This Row],[Location_HQ]],layoffs_location_with_coordinat!A:D,4,FALSE)</f>
        <v>USA</v>
      </c>
      <c r="G610" s="3" t="str">
        <f>VLOOKUP(Table13[[#This Row],[Location_HQ]],layoffs_location_with_coordinat!A:E,5,FALSE)</f>
        <v>North America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3" t="str">
        <f>VLOOKUP(Table13[[#This Row],[Location_HQ]],layoffs_location_with_coordinat!A:B,2,FALSE)</f>
        <v>San Francisco Bay Area</v>
      </c>
      <c r="E611" s="3" t="str">
        <f>VLOOKUP(Table13[[#This Row],[Location_HQ]],layoffs_location_with_coordinat!A:C,3,FALSE)</f>
        <v>California</v>
      </c>
      <c r="F611" s="3" t="str">
        <f>VLOOKUP(Table13[[#This Row],[Location_HQ]],layoffs_location_with_coordinat!A:D,4,FALSE)</f>
        <v>USA</v>
      </c>
      <c r="G611" s="3" t="str">
        <f>VLOOKUP(Table13[[#This Row],[Location_HQ]],layoffs_location_with_coordinat!A:E,5,FALSE)</f>
        <v>North America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D612" s="3" t="str">
        <f>VLOOKUP(Table13[[#This Row],[Location_HQ]],layoffs_location_with_coordinat!A:B,2,FALSE)</f>
        <v>none</v>
      </c>
      <c r="E612" s="3" t="str">
        <f>VLOOKUP(Table13[[#This Row],[Location_HQ]],layoffs_location_with_coordinat!A:C,3,FALSE)</f>
        <v>Washington</v>
      </c>
      <c r="F612" s="3" t="str">
        <f>VLOOKUP(Table13[[#This Row],[Location_HQ]],layoffs_location_with_coordinat!A:D,4,FALSE)</f>
        <v>USA</v>
      </c>
      <c r="G612" s="3" t="str">
        <f>VLOOKUP(Table13[[#This Row],[Location_HQ]],layoffs_location_with_coordinat!A:E,5,FALSE)</f>
        <v>North America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x14ac:dyDescent="0.2">
      <c r="A613" s="3">
        <v>612</v>
      </c>
      <c r="B613" s="3" t="s">
        <v>243</v>
      </c>
      <c r="C613" s="3" t="s">
        <v>1447</v>
      </c>
      <c r="D613" s="3" t="str">
        <f>VLOOKUP(Table13[[#This Row],[Location_HQ]],layoffs_location_with_coordinat!A:B,2,FALSE)</f>
        <v>San Francisco Bay Area</v>
      </c>
      <c r="E613" s="3" t="str">
        <f>VLOOKUP(Table13[[#This Row],[Location_HQ]],layoffs_location_with_coordinat!A:C,3,FALSE)</f>
        <v>California</v>
      </c>
      <c r="F613" s="3" t="str">
        <f>VLOOKUP(Table13[[#This Row],[Location_HQ]],layoffs_location_with_coordinat!A:D,4,FALSE)</f>
        <v>USA</v>
      </c>
      <c r="G613" s="3" t="str">
        <f>VLOOKUP(Table13[[#This Row],[Location_HQ]],layoffs_location_with_coordinat!A:E,5,FALSE)</f>
        <v>North America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D614" s="3" t="str">
        <f>VLOOKUP(Table13[[#This Row],[Location_HQ]],layoffs_location_with_coordinat!A:B,2,FALSE)</f>
        <v>none</v>
      </c>
      <c r="E614" s="3" t="str">
        <f>VLOOKUP(Table13[[#This Row],[Location_HQ]],layoffs_location_with_coordinat!A:C,3,FALSE)</f>
        <v>none</v>
      </c>
      <c r="F614" s="3" t="str">
        <f>VLOOKUP(Table13[[#This Row],[Location_HQ]],layoffs_location_with_coordinat!A:D,4,FALSE)</f>
        <v>Kenya</v>
      </c>
      <c r="G614" s="3" t="str">
        <f>VLOOKUP(Table13[[#This Row],[Location_HQ]],layoffs_location_with_coordinat!A:E,5,FALSE)</f>
        <v>Africa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D615" s="3" t="str">
        <f>VLOOKUP(Table13[[#This Row],[Location_HQ]],layoffs_location_with_coordinat!A:B,2,FALSE)</f>
        <v>none</v>
      </c>
      <c r="E615" s="3" t="str">
        <f>VLOOKUP(Table13[[#This Row],[Location_HQ]],layoffs_location_with_coordinat!A:C,3,FALSE)</f>
        <v>none</v>
      </c>
      <c r="F615" s="3" t="str">
        <f>VLOOKUP(Table13[[#This Row],[Location_HQ]],layoffs_location_with_coordinat!A:D,4,FALSE)</f>
        <v>Kenya</v>
      </c>
      <c r="G615" s="3" t="str">
        <f>VLOOKUP(Table13[[#This Row],[Location_HQ]],layoffs_location_with_coordinat!A:E,5,FALSE)</f>
        <v>Africa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D616" s="3" t="str">
        <f>VLOOKUP(Table13[[#This Row],[Location_HQ]],layoffs_location_with_coordinat!A:B,2,FALSE)</f>
        <v>none</v>
      </c>
      <c r="E616" s="3" t="str">
        <f>VLOOKUP(Table13[[#This Row],[Location_HQ]],layoffs_location_with_coordinat!A:C,3,FALSE)</f>
        <v>Colorado</v>
      </c>
      <c r="F616" s="3" t="str">
        <f>VLOOKUP(Table13[[#This Row],[Location_HQ]],layoffs_location_with_coordinat!A:D,4,FALSE)</f>
        <v>USA</v>
      </c>
      <c r="G616" s="3" t="str">
        <f>VLOOKUP(Table13[[#This Row],[Location_HQ]],layoffs_location_with_coordinat!A:E,5,FALSE)</f>
        <v>North America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D617" s="3" t="str">
        <f>VLOOKUP(Table13[[#This Row],[Location_HQ]],layoffs_location_with_coordinat!A:B,2,FALSE)</f>
        <v>none</v>
      </c>
      <c r="E617" s="3" t="str">
        <f>VLOOKUP(Table13[[#This Row],[Location_HQ]],layoffs_location_with_coordinat!A:C,3,FALSE)</f>
        <v>California</v>
      </c>
      <c r="F617" s="3" t="str">
        <f>VLOOKUP(Table13[[#This Row],[Location_HQ]],layoffs_location_with_coordinat!A:D,4,FALSE)</f>
        <v>USA</v>
      </c>
      <c r="G617" s="3" t="str">
        <f>VLOOKUP(Table13[[#This Row],[Location_HQ]],layoffs_location_with_coordinat!A:E,5,FALSE)</f>
        <v>North America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D618" s="3" t="str">
        <f>VLOOKUP(Table13[[#This Row],[Location_HQ]],layoffs_location_with_coordinat!A:B,2,FALSE)</f>
        <v>none</v>
      </c>
      <c r="E618" s="3" t="str">
        <f>VLOOKUP(Table13[[#This Row],[Location_HQ]],layoffs_location_with_coordinat!A:C,3,FALSE)</f>
        <v>none</v>
      </c>
      <c r="F618" s="3" t="str">
        <f>VLOOKUP(Table13[[#This Row],[Location_HQ]],layoffs_location_with_coordinat!A:D,4,FALSE)</f>
        <v>Canada</v>
      </c>
      <c r="G618" s="3" t="str">
        <f>VLOOKUP(Table13[[#This Row],[Location_HQ]],layoffs_location_with_coordinat!A:E,5,FALSE)</f>
        <v>North America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x14ac:dyDescent="0.2">
      <c r="A619" s="3">
        <v>618</v>
      </c>
      <c r="B619" s="3" t="s">
        <v>847</v>
      </c>
      <c r="C619" s="3" t="s">
        <v>1724</v>
      </c>
      <c r="D619" s="3" t="str">
        <f>VLOOKUP(Table13[[#This Row],[Location_HQ]],layoffs_location_with_coordinat!A:B,2,FALSE)</f>
        <v>San Francisco Bay Area</v>
      </c>
      <c r="E619" s="3" t="str">
        <f>VLOOKUP(Table13[[#This Row],[Location_HQ]],layoffs_location_with_coordinat!A:C,3,FALSE)</f>
        <v>California</v>
      </c>
      <c r="F619" s="3" t="str">
        <f>VLOOKUP(Table13[[#This Row],[Location_HQ]],layoffs_location_with_coordinat!A:D,4,FALSE)</f>
        <v>USA</v>
      </c>
      <c r="G619" s="3" t="str">
        <f>VLOOKUP(Table13[[#This Row],[Location_HQ]],layoffs_location_with_coordinat!A:E,5,FALSE)</f>
        <v>North America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3" t="str">
        <f>VLOOKUP(Table13[[#This Row],[Location_HQ]],layoffs_location_with_coordinat!A:B,2,FALSE)</f>
        <v>none</v>
      </c>
      <c r="E620" s="3" t="str">
        <f>VLOOKUP(Table13[[#This Row],[Location_HQ]],layoffs_location_with_coordinat!A:C,3,FALSE)</f>
        <v>California</v>
      </c>
      <c r="F620" s="3" t="str">
        <f>VLOOKUP(Table13[[#This Row],[Location_HQ]],layoffs_location_with_coordinat!A:D,4,FALSE)</f>
        <v>USA</v>
      </c>
      <c r="G620" s="3" t="str">
        <f>VLOOKUP(Table13[[#This Row],[Location_HQ]],layoffs_location_with_coordinat!A:E,5,FALSE)</f>
        <v>North America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D621" s="3" t="str">
        <f>VLOOKUP(Table13[[#This Row],[Location_HQ]],layoffs_location_with_coordinat!A:B,2,FALSE)</f>
        <v>none</v>
      </c>
      <c r="E621" s="3" t="str">
        <f>VLOOKUP(Table13[[#This Row],[Location_HQ]],layoffs_location_with_coordinat!A:C,3,FALSE)</f>
        <v>California</v>
      </c>
      <c r="F621" s="3" t="str">
        <f>VLOOKUP(Table13[[#This Row],[Location_HQ]],layoffs_location_with_coordinat!A:D,4,FALSE)</f>
        <v>USA</v>
      </c>
      <c r="G621" s="3" t="str">
        <f>VLOOKUP(Table13[[#This Row],[Location_HQ]],layoffs_location_with_coordinat!A:E,5,FALSE)</f>
        <v>North America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D622" s="3" t="str">
        <f>VLOOKUP(Table13[[#This Row],[Location_HQ]],layoffs_location_with_coordinat!A:B,2,FALSE)</f>
        <v>none</v>
      </c>
      <c r="E622" s="3" t="str">
        <f>VLOOKUP(Table13[[#This Row],[Location_HQ]],layoffs_location_with_coordinat!A:C,3,FALSE)</f>
        <v>none</v>
      </c>
      <c r="F622" s="3" t="str">
        <f>VLOOKUP(Table13[[#This Row],[Location_HQ]],layoffs_location_with_coordinat!A:D,4,FALSE)</f>
        <v>India</v>
      </c>
      <c r="G622" s="3" t="str">
        <f>VLOOKUP(Table13[[#This Row],[Location_HQ]],layoffs_location_with_coordinat!A:E,5,FALSE)</f>
        <v>Asia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3" t="str">
        <f>VLOOKUP(Table13[[#This Row],[Location_HQ]],layoffs_location_with_coordinat!A:B,2,FALSE)</f>
        <v>San Francisco Bay Area</v>
      </c>
      <c r="E623" s="3" t="str">
        <f>VLOOKUP(Table13[[#This Row],[Location_HQ]],layoffs_location_with_coordinat!A:C,3,FALSE)</f>
        <v>California</v>
      </c>
      <c r="F623" s="3" t="str">
        <f>VLOOKUP(Table13[[#This Row],[Location_HQ]],layoffs_location_with_coordinat!A:D,4,FALSE)</f>
        <v>USA</v>
      </c>
      <c r="G623" s="3" t="str">
        <f>VLOOKUP(Table13[[#This Row],[Location_HQ]],layoffs_location_with_coordinat!A:E,5,FALSE)</f>
        <v>North America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D624" s="3" t="str">
        <f>VLOOKUP(Table13[[#This Row],[Location_HQ]],layoffs_location_with_coordinat!A:B,2,FALSE)</f>
        <v>none</v>
      </c>
      <c r="E624" s="3" t="str">
        <f>VLOOKUP(Table13[[#This Row],[Location_HQ]],layoffs_location_with_coordinat!A:C,3,FALSE)</f>
        <v>none</v>
      </c>
      <c r="F624" s="3" t="str">
        <f>VLOOKUP(Table13[[#This Row],[Location_HQ]],layoffs_location_with_coordinat!A:D,4,FALSE)</f>
        <v>Canada</v>
      </c>
      <c r="G624" s="3" t="str">
        <f>VLOOKUP(Table13[[#This Row],[Location_HQ]],layoffs_location_with_coordinat!A:E,5,FALSE)</f>
        <v>North America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D625" s="3" t="str">
        <f>VLOOKUP(Table13[[#This Row],[Location_HQ]],layoffs_location_with_coordinat!A:B,2,FALSE)</f>
        <v>none</v>
      </c>
      <c r="E625" s="3" t="str">
        <f>VLOOKUP(Table13[[#This Row],[Location_HQ]],layoffs_location_with_coordinat!A:C,3,FALSE)</f>
        <v>Massachusetts</v>
      </c>
      <c r="F625" s="3" t="str">
        <f>VLOOKUP(Table13[[#This Row],[Location_HQ]],layoffs_location_with_coordinat!A:D,4,FALSE)</f>
        <v>USA</v>
      </c>
      <c r="G625" s="3" t="str">
        <f>VLOOKUP(Table13[[#This Row],[Location_HQ]],layoffs_location_with_coordinat!A:E,5,FALSE)</f>
        <v>North America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D626" s="3" t="str">
        <f>VLOOKUP(Table13[[#This Row],[Location_HQ]],layoffs_location_with_coordinat!A:B,2,FALSE)</f>
        <v>none</v>
      </c>
      <c r="E626" s="3" t="str">
        <f>VLOOKUP(Table13[[#This Row],[Location_HQ]],layoffs_location_with_coordinat!A:C,3,FALSE)</f>
        <v>none</v>
      </c>
      <c r="F626" s="3" t="str">
        <f>VLOOKUP(Table13[[#This Row],[Location_HQ]],layoffs_location_with_coordinat!A:D,4,FALSE)</f>
        <v>Canada</v>
      </c>
      <c r="G626" s="3" t="str">
        <f>VLOOKUP(Table13[[#This Row],[Location_HQ]],layoffs_location_with_coordinat!A:E,5,FALSE)</f>
        <v>North America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D627" s="3" t="str">
        <f>VLOOKUP(Table13[[#This Row],[Location_HQ]],layoffs_location_with_coordinat!A:B,2,FALSE)</f>
        <v>none</v>
      </c>
      <c r="E627" s="3" t="str">
        <f>VLOOKUP(Table13[[#This Row],[Location_HQ]],layoffs_location_with_coordinat!A:C,3,FALSE)</f>
        <v>none</v>
      </c>
      <c r="F627" s="3" t="str">
        <f>VLOOKUP(Table13[[#This Row],[Location_HQ]],layoffs_location_with_coordinat!A:D,4,FALSE)</f>
        <v>Canada</v>
      </c>
      <c r="G627" s="3" t="str">
        <f>VLOOKUP(Table13[[#This Row],[Location_HQ]],layoffs_location_with_coordinat!A:E,5,FALSE)</f>
        <v>North America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D628" s="3" t="str">
        <f>VLOOKUP(Table13[[#This Row],[Location_HQ]],layoffs_location_with_coordinat!A:B,2,FALSE)</f>
        <v>none</v>
      </c>
      <c r="E628" s="3" t="str">
        <f>VLOOKUP(Table13[[#This Row],[Location_HQ]],layoffs_location_with_coordinat!A:C,3,FALSE)</f>
        <v>Illinois</v>
      </c>
      <c r="F628" s="3" t="str">
        <f>VLOOKUP(Table13[[#This Row],[Location_HQ]],layoffs_location_with_coordinat!A:D,4,FALSE)</f>
        <v>USA</v>
      </c>
      <c r="G628" s="3" t="str">
        <f>VLOOKUP(Table13[[#This Row],[Location_HQ]],layoffs_location_with_coordinat!A:E,5,FALSE)</f>
        <v>North America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D629" s="3" t="str">
        <f>VLOOKUP(Table13[[#This Row],[Location_HQ]],layoffs_location_with_coordinat!A:B,2,FALSE)</f>
        <v>none</v>
      </c>
      <c r="E629" s="3" t="str">
        <f>VLOOKUP(Table13[[#This Row],[Location_HQ]],layoffs_location_with_coordinat!A:C,3,FALSE)</f>
        <v>none</v>
      </c>
      <c r="F629" s="3" t="str">
        <f>VLOOKUP(Table13[[#This Row],[Location_HQ]],layoffs_location_with_coordinat!A:D,4,FALSE)</f>
        <v>Brazil</v>
      </c>
      <c r="G629" s="3" t="str">
        <f>VLOOKUP(Table13[[#This Row],[Location_HQ]],layoffs_location_with_coordinat!A:E,5,FALSE)</f>
        <v>South America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D630" s="3" t="str">
        <f>VLOOKUP(Table13[[#This Row],[Location_HQ]],layoffs_location_with_coordinat!A:B,2,FALSE)</f>
        <v>none</v>
      </c>
      <c r="E630" s="3" t="str">
        <f>VLOOKUP(Table13[[#This Row],[Location_HQ]],layoffs_location_with_coordinat!A:C,3,FALSE)</f>
        <v>none</v>
      </c>
      <c r="F630" s="3" t="str">
        <f>VLOOKUP(Table13[[#This Row],[Location_HQ]],layoffs_location_with_coordinat!A:D,4,FALSE)</f>
        <v>Israel</v>
      </c>
      <c r="G630" s="3" t="str">
        <f>VLOOKUP(Table13[[#This Row],[Location_HQ]],layoffs_location_with_coordinat!A:E,5,FALSE)</f>
        <v>Asia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D631" s="3" t="str">
        <f>VLOOKUP(Table13[[#This Row],[Location_HQ]],layoffs_location_with_coordinat!A:B,2,FALSE)</f>
        <v>none</v>
      </c>
      <c r="E631" s="3" t="str">
        <f>VLOOKUP(Table13[[#This Row],[Location_HQ]],layoffs_location_with_coordinat!A:C,3,FALSE)</f>
        <v>Illinois</v>
      </c>
      <c r="F631" s="3" t="str">
        <f>VLOOKUP(Table13[[#This Row],[Location_HQ]],layoffs_location_with_coordinat!A:D,4,FALSE)</f>
        <v>USA</v>
      </c>
      <c r="G631" s="3" t="str">
        <f>VLOOKUP(Table13[[#This Row],[Location_HQ]],layoffs_location_with_coordinat!A:E,5,FALSE)</f>
        <v>North America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D632" s="3" t="str">
        <f>VLOOKUP(Table13[[#This Row],[Location_HQ]],layoffs_location_with_coordinat!A:B,2,FALSE)</f>
        <v>none</v>
      </c>
      <c r="E632" s="3" t="str">
        <f>VLOOKUP(Table13[[#This Row],[Location_HQ]],layoffs_location_with_coordinat!A:C,3,FALSE)</f>
        <v>none</v>
      </c>
      <c r="F632" s="3" t="str">
        <f>VLOOKUP(Table13[[#This Row],[Location_HQ]],layoffs_location_with_coordinat!A:D,4,FALSE)</f>
        <v>Canada</v>
      </c>
      <c r="G632" s="3" t="str">
        <f>VLOOKUP(Table13[[#This Row],[Location_HQ]],layoffs_location_with_coordinat!A:E,5,FALSE)</f>
        <v>North America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D633" s="3" t="str">
        <f>VLOOKUP(Table13[[#This Row],[Location_HQ]],layoffs_location_with_coordinat!A:B,2,FALSE)</f>
        <v>none</v>
      </c>
      <c r="E633" s="3" t="str">
        <f>VLOOKUP(Table13[[#This Row],[Location_HQ]],layoffs_location_with_coordinat!A:C,3,FALSE)</f>
        <v>none</v>
      </c>
      <c r="F633" s="3" t="str">
        <f>VLOOKUP(Table13[[#This Row],[Location_HQ]],layoffs_location_with_coordinat!A:D,4,FALSE)</f>
        <v>Australia</v>
      </c>
      <c r="G633" s="3" t="str">
        <f>VLOOKUP(Table13[[#This Row],[Location_HQ]],layoffs_location_with_coordinat!A:E,5,FALSE)</f>
        <v>Oceana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D634" s="3" t="str">
        <f>VLOOKUP(Table13[[#This Row],[Location_HQ]],layoffs_location_with_coordinat!A:B,2,FALSE)</f>
        <v>none</v>
      </c>
      <c r="E634" s="3" t="str">
        <f>VLOOKUP(Table13[[#This Row],[Location_HQ]],layoffs_location_with_coordinat!A:C,3,FALSE)</f>
        <v>none</v>
      </c>
      <c r="F634" s="3" t="str">
        <f>VLOOKUP(Table13[[#This Row],[Location_HQ]],layoffs_location_with_coordinat!A:D,4,FALSE)</f>
        <v>Brazil</v>
      </c>
      <c r="G634" s="3" t="str">
        <f>VLOOKUP(Table13[[#This Row],[Location_HQ]],layoffs_location_with_coordinat!A:E,5,FALSE)</f>
        <v>South America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x14ac:dyDescent="0.2">
      <c r="A635" s="3">
        <v>634</v>
      </c>
      <c r="B635" s="3" t="s">
        <v>837</v>
      </c>
      <c r="C635" s="3" t="s">
        <v>1714</v>
      </c>
      <c r="D635" s="3" t="str">
        <f>VLOOKUP(Table13[[#This Row],[Location_HQ]],layoffs_location_with_coordinat!A:B,2,FALSE)</f>
        <v>San Francisco Bay Area</v>
      </c>
      <c r="E635" s="3" t="str">
        <f>VLOOKUP(Table13[[#This Row],[Location_HQ]],layoffs_location_with_coordinat!A:C,3,FALSE)</f>
        <v>California</v>
      </c>
      <c r="F635" s="3" t="str">
        <f>VLOOKUP(Table13[[#This Row],[Location_HQ]],layoffs_location_with_coordinat!A:D,4,FALSE)</f>
        <v>USA</v>
      </c>
      <c r="G635" s="3" t="str">
        <f>VLOOKUP(Table13[[#This Row],[Location_HQ]],layoffs_location_with_coordinat!A:E,5,FALSE)</f>
        <v>North America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D636" s="3" t="str">
        <f>VLOOKUP(Table13[[#This Row],[Location_HQ]],layoffs_location_with_coordinat!A:B,2,FALSE)</f>
        <v>none</v>
      </c>
      <c r="E636" s="3" t="str">
        <f>VLOOKUP(Table13[[#This Row],[Location_HQ]],layoffs_location_with_coordinat!A:C,3,FALSE)</f>
        <v>Massachusetts</v>
      </c>
      <c r="F636" s="3" t="str">
        <f>VLOOKUP(Table13[[#This Row],[Location_HQ]],layoffs_location_with_coordinat!A:D,4,FALSE)</f>
        <v>USA</v>
      </c>
      <c r="G636" s="3" t="str">
        <f>VLOOKUP(Table13[[#This Row],[Location_HQ]],layoffs_location_with_coordinat!A:E,5,FALSE)</f>
        <v>North America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x14ac:dyDescent="0.2">
      <c r="A637" s="3">
        <v>636</v>
      </c>
      <c r="B637" s="3" t="s">
        <v>841</v>
      </c>
      <c r="C637" s="3" t="s">
        <v>1331</v>
      </c>
      <c r="D637" s="3" t="str">
        <f>VLOOKUP(Table13[[#This Row],[Location_HQ]],layoffs_location_with_coordinat!A:B,2,FALSE)</f>
        <v>San Francisco Bay Area</v>
      </c>
      <c r="E637" s="3" t="str">
        <f>VLOOKUP(Table13[[#This Row],[Location_HQ]],layoffs_location_with_coordinat!A:C,3,FALSE)</f>
        <v>California</v>
      </c>
      <c r="F637" s="3" t="str">
        <f>VLOOKUP(Table13[[#This Row],[Location_HQ]],layoffs_location_with_coordinat!A:D,4,FALSE)</f>
        <v>USA</v>
      </c>
      <c r="G637" s="3" t="str">
        <f>VLOOKUP(Table13[[#This Row],[Location_HQ]],layoffs_location_with_coordinat!A:E,5,FALSE)</f>
        <v>North America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D638" s="3" t="str">
        <f>VLOOKUP(Table13[[#This Row],[Location_HQ]],layoffs_location_with_coordinat!A:B,2,FALSE)</f>
        <v>none</v>
      </c>
      <c r="E638" s="3" t="str">
        <f>VLOOKUP(Table13[[#This Row],[Location_HQ]],layoffs_location_with_coordinat!A:C,3,FALSE)</f>
        <v>none</v>
      </c>
      <c r="F638" s="3" t="str">
        <f>VLOOKUP(Table13[[#This Row],[Location_HQ]],layoffs_location_with_coordinat!A:D,4,FALSE)</f>
        <v>UK</v>
      </c>
      <c r="G638" s="3" t="str">
        <f>VLOOKUP(Table13[[#This Row],[Location_HQ]],layoffs_location_with_coordinat!A:E,5,FALSE)</f>
        <v>Europe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D639" s="3" t="str">
        <f>VLOOKUP(Table13[[#This Row],[Location_HQ]],layoffs_location_with_coordinat!A:B,2,FALSE)</f>
        <v>none</v>
      </c>
      <c r="E639" s="3" t="str">
        <f>VLOOKUP(Table13[[#This Row],[Location_HQ]],layoffs_location_with_coordinat!A:C,3,FALSE)</f>
        <v>none</v>
      </c>
      <c r="F639" s="3" t="str">
        <f>VLOOKUP(Table13[[#This Row],[Location_HQ]],layoffs_location_with_coordinat!A:D,4,FALSE)</f>
        <v>Brazil</v>
      </c>
      <c r="G639" s="3" t="str">
        <f>VLOOKUP(Table13[[#This Row],[Location_HQ]],layoffs_location_with_coordinat!A:E,5,FALSE)</f>
        <v>South America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x14ac:dyDescent="0.2">
      <c r="A640" s="3">
        <v>639</v>
      </c>
      <c r="B640" s="3" t="s">
        <v>833</v>
      </c>
      <c r="C640" s="3" t="s">
        <v>1374</v>
      </c>
      <c r="D640" s="3" t="str">
        <f>VLOOKUP(Table13[[#This Row],[Location_HQ]],layoffs_location_with_coordinat!A:B,2,FALSE)</f>
        <v>San Francisco Bay Area</v>
      </c>
      <c r="E640" s="3" t="str">
        <f>VLOOKUP(Table13[[#This Row],[Location_HQ]],layoffs_location_with_coordinat!A:C,3,FALSE)</f>
        <v>California</v>
      </c>
      <c r="F640" s="3" t="str">
        <f>VLOOKUP(Table13[[#This Row],[Location_HQ]],layoffs_location_with_coordinat!A:D,4,FALSE)</f>
        <v>USA</v>
      </c>
      <c r="G640" s="3" t="str">
        <f>VLOOKUP(Table13[[#This Row],[Location_HQ]],layoffs_location_with_coordinat!A:E,5,FALSE)</f>
        <v>North America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D641" s="3" t="str">
        <f>VLOOKUP(Table13[[#This Row],[Location_HQ]],layoffs_location_with_coordinat!A:B,2,FALSE)</f>
        <v>none</v>
      </c>
      <c r="E641" s="3" t="str">
        <f>VLOOKUP(Table13[[#This Row],[Location_HQ]],layoffs_location_with_coordinat!A:C,3,FALSE)</f>
        <v>Illinois</v>
      </c>
      <c r="F641" s="3" t="str">
        <f>VLOOKUP(Table13[[#This Row],[Location_HQ]],layoffs_location_with_coordinat!A:D,4,FALSE)</f>
        <v>USA</v>
      </c>
      <c r="G641" s="3" t="str">
        <f>VLOOKUP(Table13[[#This Row],[Location_HQ]],layoffs_location_with_coordinat!A:E,5,FALSE)</f>
        <v>North America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D642" s="3" t="str">
        <f>VLOOKUP(Table13[[#This Row],[Location_HQ]],layoffs_location_with_coordinat!A:B,2,FALSE)</f>
        <v>none</v>
      </c>
      <c r="E642" s="3" t="str">
        <f>VLOOKUP(Table13[[#This Row],[Location_HQ]],layoffs_location_with_coordinat!A:C,3,FALSE)</f>
        <v>none</v>
      </c>
      <c r="F642" s="3" t="str">
        <f>VLOOKUP(Table13[[#This Row],[Location_HQ]],layoffs_location_with_coordinat!A:D,4,FALSE)</f>
        <v>Kenya</v>
      </c>
      <c r="G642" s="3" t="str">
        <f>VLOOKUP(Table13[[#This Row],[Location_HQ]],layoffs_location_with_coordinat!A:E,5,FALSE)</f>
        <v>Africa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x14ac:dyDescent="0.2">
      <c r="A643" s="3">
        <v>642</v>
      </c>
      <c r="B643" s="3" t="s">
        <v>832</v>
      </c>
      <c r="C643" s="3" t="s">
        <v>1749</v>
      </c>
      <c r="D643" s="3" t="str">
        <f>VLOOKUP(Table13[[#This Row],[Location_HQ]],layoffs_location_with_coordinat!A:B,2,FALSE)</f>
        <v>San Francisco Bay Area</v>
      </c>
      <c r="E643" s="3" t="str">
        <f>VLOOKUP(Table13[[#This Row],[Location_HQ]],layoffs_location_with_coordinat!A:C,3,FALSE)</f>
        <v>California</v>
      </c>
      <c r="F643" s="3" t="str">
        <f>VLOOKUP(Table13[[#This Row],[Location_HQ]],layoffs_location_with_coordinat!A:D,4,FALSE)</f>
        <v>USA</v>
      </c>
      <c r="G643" s="3" t="str">
        <f>VLOOKUP(Table13[[#This Row],[Location_HQ]],layoffs_location_with_coordinat!A:E,5,FALSE)</f>
        <v>North America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D644" s="3" t="str">
        <f>VLOOKUP(Table13[[#This Row],[Location_HQ]],layoffs_location_with_coordinat!A:B,2,FALSE)</f>
        <v>none</v>
      </c>
      <c r="E644" s="3" t="str">
        <f>VLOOKUP(Table13[[#This Row],[Location_HQ]],layoffs_location_with_coordinat!A:C,3,FALSE)</f>
        <v>New York</v>
      </c>
      <c r="F644" s="3" t="str">
        <f>VLOOKUP(Table13[[#This Row],[Location_HQ]],layoffs_location_with_coordinat!A:D,4,FALSE)</f>
        <v>USA</v>
      </c>
      <c r="G644" s="3" t="str">
        <f>VLOOKUP(Table13[[#This Row],[Location_HQ]],layoffs_location_with_coordinat!A:E,5,FALSE)</f>
        <v>North America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x14ac:dyDescent="0.2">
      <c r="A645" s="3">
        <v>644</v>
      </c>
      <c r="B645" s="3" t="s">
        <v>175</v>
      </c>
      <c r="C645" s="3" t="s">
        <v>1374</v>
      </c>
      <c r="D645" s="3" t="str">
        <f>VLOOKUP(Table13[[#This Row],[Location_HQ]],layoffs_location_with_coordinat!A:B,2,FALSE)</f>
        <v>San Francisco Bay Area</v>
      </c>
      <c r="E645" s="3" t="str">
        <f>VLOOKUP(Table13[[#This Row],[Location_HQ]],layoffs_location_with_coordinat!A:C,3,FALSE)</f>
        <v>California</v>
      </c>
      <c r="F645" s="3" t="str">
        <f>VLOOKUP(Table13[[#This Row],[Location_HQ]],layoffs_location_with_coordinat!A:D,4,FALSE)</f>
        <v>USA</v>
      </c>
      <c r="G645" s="3" t="str">
        <f>VLOOKUP(Table13[[#This Row],[Location_HQ]],layoffs_location_with_coordinat!A:E,5,FALSE)</f>
        <v>North America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D646" s="3" t="str">
        <f>VLOOKUP(Table13[[#This Row],[Location_HQ]],layoffs_location_with_coordinat!A:B,2,FALSE)</f>
        <v>none</v>
      </c>
      <c r="E646" s="3" t="str">
        <f>VLOOKUP(Table13[[#This Row],[Location_HQ]],layoffs_location_with_coordinat!A:C,3,FALSE)</f>
        <v>New York</v>
      </c>
      <c r="F646" s="3" t="str">
        <f>VLOOKUP(Table13[[#This Row],[Location_HQ]],layoffs_location_with_coordinat!A:D,4,FALSE)</f>
        <v>USA</v>
      </c>
      <c r="G646" s="3" t="str">
        <f>VLOOKUP(Table13[[#This Row],[Location_HQ]],layoffs_location_with_coordinat!A:E,5,FALSE)</f>
        <v>North America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D647" s="3" t="str">
        <f>VLOOKUP(Table13[[#This Row],[Location_HQ]],layoffs_location_with_coordinat!A:B,2,FALSE)</f>
        <v>none</v>
      </c>
      <c r="E647" s="3" t="str">
        <f>VLOOKUP(Table13[[#This Row],[Location_HQ]],layoffs_location_with_coordinat!A:C,3,FALSE)</f>
        <v>Connecticut</v>
      </c>
      <c r="F647" s="3" t="str">
        <f>VLOOKUP(Table13[[#This Row],[Location_HQ]],layoffs_location_with_coordinat!A:D,4,FALSE)</f>
        <v>USA</v>
      </c>
      <c r="G647" s="3" t="str">
        <f>VLOOKUP(Table13[[#This Row],[Location_HQ]],layoffs_location_with_coordinat!A:E,5,FALSE)</f>
        <v>North America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D648" s="3" t="str">
        <f>VLOOKUP(Table13[[#This Row],[Location_HQ]],layoffs_location_with_coordinat!A:B,2,FALSE)</f>
        <v>none</v>
      </c>
      <c r="E648" s="3" t="str">
        <f>VLOOKUP(Table13[[#This Row],[Location_HQ]],layoffs_location_with_coordinat!A:C,3,FALSE)</f>
        <v>none</v>
      </c>
      <c r="F648" s="3" t="str">
        <f>VLOOKUP(Table13[[#This Row],[Location_HQ]],layoffs_location_with_coordinat!A:D,4,FALSE)</f>
        <v>Canada</v>
      </c>
      <c r="G648" s="3" t="str">
        <f>VLOOKUP(Table13[[#This Row],[Location_HQ]],layoffs_location_with_coordinat!A:E,5,FALSE)</f>
        <v>North America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D649" s="3" t="str">
        <f>VLOOKUP(Table13[[#This Row],[Location_HQ]],layoffs_location_with_coordinat!A:B,2,FALSE)</f>
        <v>none</v>
      </c>
      <c r="E649" s="3" t="str">
        <f>VLOOKUP(Table13[[#This Row],[Location_HQ]],layoffs_location_with_coordinat!A:C,3,FALSE)</f>
        <v>none</v>
      </c>
      <c r="F649" s="3" t="str">
        <f>VLOOKUP(Table13[[#This Row],[Location_HQ]],layoffs_location_with_coordinat!A:D,4,FALSE)</f>
        <v>Israel</v>
      </c>
      <c r="G649" s="3" t="str">
        <f>VLOOKUP(Table13[[#This Row],[Location_HQ]],layoffs_location_with_coordinat!A:E,5,FALSE)</f>
        <v>Asia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D650" s="3" t="str">
        <f>VLOOKUP(Table13[[#This Row],[Location_HQ]],layoffs_location_with_coordinat!A:B,2,FALSE)</f>
        <v>none</v>
      </c>
      <c r="E650" s="3" t="str">
        <f>VLOOKUP(Table13[[#This Row],[Location_HQ]],layoffs_location_with_coordinat!A:C,3,FALSE)</f>
        <v>Indiana</v>
      </c>
      <c r="F650" s="3" t="str">
        <f>VLOOKUP(Table13[[#This Row],[Location_HQ]],layoffs_location_with_coordinat!A:D,4,FALSE)</f>
        <v>USA</v>
      </c>
      <c r="G650" s="3" t="str">
        <f>VLOOKUP(Table13[[#This Row],[Location_HQ]],layoffs_location_with_coordinat!A:E,5,FALSE)</f>
        <v>North America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x14ac:dyDescent="0.2">
      <c r="A651" s="3">
        <v>650</v>
      </c>
      <c r="B651" s="3" t="s">
        <v>824</v>
      </c>
      <c r="C651" s="3" t="s">
        <v>1419</v>
      </c>
      <c r="D651" s="3" t="str">
        <f>VLOOKUP(Table13[[#This Row],[Location_HQ]],layoffs_location_with_coordinat!A:B,2,FALSE)</f>
        <v>San Francisco Bay Area</v>
      </c>
      <c r="E651" s="3" t="str">
        <f>VLOOKUP(Table13[[#This Row],[Location_HQ]],layoffs_location_with_coordinat!A:C,3,FALSE)</f>
        <v>California</v>
      </c>
      <c r="F651" s="3" t="str">
        <f>VLOOKUP(Table13[[#This Row],[Location_HQ]],layoffs_location_with_coordinat!A:D,4,FALSE)</f>
        <v>USA</v>
      </c>
      <c r="G651" s="3" t="str">
        <f>VLOOKUP(Table13[[#This Row],[Location_HQ]],layoffs_location_with_coordinat!A:E,5,FALSE)</f>
        <v>North America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3" t="str">
        <f>VLOOKUP(Table13[[#This Row],[Location_HQ]],layoffs_location_with_coordinat!A:B,2,FALSE)</f>
        <v>San Francisco Bay Area</v>
      </c>
      <c r="E652" s="3" t="str">
        <f>VLOOKUP(Table13[[#This Row],[Location_HQ]],layoffs_location_with_coordinat!A:C,3,FALSE)</f>
        <v>California</v>
      </c>
      <c r="F652" s="3" t="str">
        <f>VLOOKUP(Table13[[#This Row],[Location_HQ]],layoffs_location_with_coordinat!A:D,4,FALSE)</f>
        <v>USA</v>
      </c>
      <c r="G652" s="3" t="str">
        <f>VLOOKUP(Table13[[#This Row],[Location_HQ]],layoffs_location_with_coordinat!A:E,5,FALSE)</f>
        <v>North America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D653" s="3" t="str">
        <f>VLOOKUP(Table13[[#This Row],[Location_HQ]],layoffs_location_with_coordinat!A:B,2,FALSE)</f>
        <v>none</v>
      </c>
      <c r="E653" s="3" t="str">
        <f>VLOOKUP(Table13[[#This Row],[Location_HQ]],layoffs_location_with_coordinat!A:C,3,FALSE)</f>
        <v>Texas</v>
      </c>
      <c r="F653" s="3" t="str">
        <f>VLOOKUP(Table13[[#This Row],[Location_HQ]],layoffs_location_with_coordinat!A:D,4,FALSE)</f>
        <v>USA</v>
      </c>
      <c r="G653" s="3" t="str">
        <f>VLOOKUP(Table13[[#This Row],[Location_HQ]],layoffs_location_with_coordinat!A:E,5,FALSE)</f>
        <v>North America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D654" s="3" t="str">
        <f>VLOOKUP(Table13[[#This Row],[Location_HQ]],layoffs_location_with_coordinat!A:B,2,FALSE)</f>
        <v>none</v>
      </c>
      <c r="E654" s="3" t="str">
        <f>VLOOKUP(Table13[[#This Row],[Location_HQ]],layoffs_location_with_coordinat!A:C,3,FALSE)</f>
        <v>Massachusetts</v>
      </c>
      <c r="F654" s="3" t="str">
        <f>VLOOKUP(Table13[[#This Row],[Location_HQ]],layoffs_location_with_coordinat!A:D,4,FALSE)</f>
        <v>USA</v>
      </c>
      <c r="G654" s="3" t="str">
        <f>VLOOKUP(Table13[[#This Row],[Location_HQ]],layoffs_location_with_coordinat!A:E,5,FALSE)</f>
        <v>North America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D655" s="3" t="str">
        <f>VLOOKUP(Table13[[#This Row],[Location_HQ]],layoffs_location_with_coordinat!A:B,2,FALSE)</f>
        <v>none</v>
      </c>
      <c r="E655" s="3" t="str">
        <f>VLOOKUP(Table13[[#This Row],[Location_HQ]],layoffs_location_with_coordinat!A:C,3,FALSE)</f>
        <v>Washington</v>
      </c>
      <c r="F655" s="3" t="str">
        <f>VLOOKUP(Table13[[#This Row],[Location_HQ]],layoffs_location_with_coordinat!A:D,4,FALSE)</f>
        <v>USA</v>
      </c>
      <c r="G655" s="3" t="str">
        <f>VLOOKUP(Table13[[#This Row],[Location_HQ]],layoffs_location_with_coordinat!A:E,5,FALSE)</f>
        <v>North America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D656" s="3" t="str">
        <f>VLOOKUP(Table13[[#This Row],[Location_HQ]],layoffs_location_with_coordinat!A:B,2,FALSE)</f>
        <v>none</v>
      </c>
      <c r="E656" s="3" t="str">
        <f>VLOOKUP(Table13[[#This Row],[Location_HQ]],layoffs_location_with_coordinat!A:C,3,FALSE)</f>
        <v>none</v>
      </c>
      <c r="F656" s="3" t="str">
        <f>VLOOKUP(Table13[[#This Row],[Location_HQ]],layoffs_location_with_coordinat!A:D,4,FALSE)</f>
        <v>Israel</v>
      </c>
      <c r="G656" s="3" t="str">
        <f>VLOOKUP(Table13[[#This Row],[Location_HQ]],layoffs_location_with_coordinat!A:E,5,FALSE)</f>
        <v>Asia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D657" s="3" t="str">
        <f>VLOOKUP(Table13[[#This Row],[Location_HQ]],layoffs_location_with_coordinat!A:B,2,FALSE)</f>
        <v>none</v>
      </c>
      <c r="E657" s="3" t="str">
        <f>VLOOKUP(Table13[[#This Row],[Location_HQ]],layoffs_location_with_coordinat!A:C,3,FALSE)</f>
        <v>Massachusetts</v>
      </c>
      <c r="F657" s="3" t="str">
        <f>VLOOKUP(Table13[[#This Row],[Location_HQ]],layoffs_location_with_coordinat!A:D,4,FALSE)</f>
        <v>USA</v>
      </c>
      <c r="G657" s="3" t="str">
        <f>VLOOKUP(Table13[[#This Row],[Location_HQ]],layoffs_location_with_coordinat!A:E,5,FALSE)</f>
        <v>North America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D658" s="3" t="str">
        <f>VLOOKUP(Table13[[#This Row],[Location_HQ]],layoffs_location_with_coordinat!A:B,2,FALSE)</f>
        <v>none</v>
      </c>
      <c r="E658" s="3" t="str">
        <f>VLOOKUP(Table13[[#This Row],[Location_HQ]],layoffs_location_with_coordinat!A:C,3,FALSE)</f>
        <v>Massachusetts</v>
      </c>
      <c r="F658" s="3" t="str">
        <f>VLOOKUP(Table13[[#This Row],[Location_HQ]],layoffs_location_with_coordinat!A:D,4,FALSE)</f>
        <v>USA</v>
      </c>
      <c r="G658" s="3" t="str">
        <f>VLOOKUP(Table13[[#This Row],[Location_HQ]],layoffs_location_with_coordinat!A:E,5,FALSE)</f>
        <v>North America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D659" s="3" t="str">
        <f>VLOOKUP(Table13[[#This Row],[Location_HQ]],layoffs_location_with_coordinat!A:B,2,FALSE)</f>
        <v>none</v>
      </c>
      <c r="E659" s="3" t="str">
        <f>VLOOKUP(Table13[[#This Row],[Location_HQ]],layoffs_location_with_coordinat!A:C,3,FALSE)</f>
        <v>New York</v>
      </c>
      <c r="F659" s="3" t="str">
        <f>VLOOKUP(Table13[[#This Row],[Location_HQ]],layoffs_location_with_coordinat!A:D,4,FALSE)</f>
        <v>USA</v>
      </c>
      <c r="G659" s="3" t="str">
        <f>VLOOKUP(Table13[[#This Row],[Location_HQ]],layoffs_location_with_coordinat!A:E,5,FALSE)</f>
        <v>North America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3" t="str">
        <f>VLOOKUP(Table13[[#This Row],[Location_HQ]],layoffs_location_with_coordinat!A:B,2,FALSE)</f>
        <v>San Francisco Bay Area</v>
      </c>
      <c r="E660" s="3" t="str">
        <f>VLOOKUP(Table13[[#This Row],[Location_HQ]],layoffs_location_with_coordinat!A:C,3,FALSE)</f>
        <v>California</v>
      </c>
      <c r="F660" s="3" t="str">
        <f>VLOOKUP(Table13[[#This Row],[Location_HQ]],layoffs_location_with_coordinat!A:D,4,FALSE)</f>
        <v>USA</v>
      </c>
      <c r="G660" s="3" t="str">
        <f>VLOOKUP(Table13[[#This Row],[Location_HQ]],layoffs_location_with_coordinat!A:E,5,FALSE)</f>
        <v>North America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D661" s="3" t="str">
        <f>VLOOKUP(Table13[[#This Row],[Location_HQ]],layoffs_location_with_coordinat!A:B,2,FALSE)</f>
        <v>none</v>
      </c>
      <c r="E661" s="3" t="str">
        <f>VLOOKUP(Table13[[#This Row],[Location_HQ]],layoffs_location_with_coordinat!A:C,3,FALSE)</f>
        <v>none</v>
      </c>
      <c r="F661" s="3" t="str">
        <f>VLOOKUP(Table13[[#This Row],[Location_HQ]],layoffs_location_with_coordinat!A:D,4,FALSE)</f>
        <v>Canada</v>
      </c>
      <c r="G661" s="3" t="str">
        <f>VLOOKUP(Table13[[#This Row],[Location_HQ]],layoffs_location_with_coordinat!A:E,5,FALSE)</f>
        <v>North America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3" t="str">
        <f>VLOOKUP(Table13[[#This Row],[Location_HQ]],layoffs_location_with_coordinat!A:B,2,FALSE)</f>
        <v>San Francisco Bay Area</v>
      </c>
      <c r="E662" s="3" t="str">
        <f>VLOOKUP(Table13[[#This Row],[Location_HQ]],layoffs_location_with_coordinat!A:C,3,FALSE)</f>
        <v>California</v>
      </c>
      <c r="F662" s="3" t="str">
        <f>VLOOKUP(Table13[[#This Row],[Location_HQ]],layoffs_location_with_coordinat!A:D,4,FALSE)</f>
        <v>USA</v>
      </c>
      <c r="G662" s="3" t="str">
        <f>VLOOKUP(Table13[[#This Row],[Location_HQ]],layoffs_location_with_coordinat!A:E,5,FALSE)</f>
        <v>North America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D663" s="3" t="str">
        <f>VLOOKUP(Table13[[#This Row],[Location_HQ]],layoffs_location_with_coordinat!A:B,2,FALSE)</f>
        <v>none</v>
      </c>
      <c r="E663" s="3" t="str">
        <f>VLOOKUP(Table13[[#This Row],[Location_HQ]],layoffs_location_with_coordinat!A:C,3,FALSE)</f>
        <v>Berlin</v>
      </c>
      <c r="F663" s="3" t="str">
        <f>VLOOKUP(Table13[[#This Row],[Location_HQ]],layoffs_location_with_coordinat!A:D,4,FALSE)</f>
        <v>Germany</v>
      </c>
      <c r="G663" s="3" t="str">
        <f>VLOOKUP(Table13[[#This Row],[Location_HQ]],layoffs_location_with_coordinat!A:E,5,FALSE)</f>
        <v>Europe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D664" s="3" t="str">
        <f>VLOOKUP(Table13[[#This Row],[Location_HQ]],layoffs_location_with_coordinat!A:B,2,FALSE)</f>
        <v>none</v>
      </c>
      <c r="E664" s="3" t="str">
        <f>VLOOKUP(Table13[[#This Row],[Location_HQ]],layoffs_location_with_coordinat!A:C,3,FALSE)</f>
        <v>Texas</v>
      </c>
      <c r="F664" s="3" t="str">
        <f>VLOOKUP(Table13[[#This Row],[Location_HQ]],layoffs_location_with_coordinat!A:D,4,FALSE)</f>
        <v>USA</v>
      </c>
      <c r="G664" s="3" t="str">
        <f>VLOOKUP(Table13[[#This Row],[Location_HQ]],layoffs_location_with_coordinat!A:E,5,FALSE)</f>
        <v>North America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x14ac:dyDescent="0.2">
      <c r="A665" s="3">
        <v>664</v>
      </c>
      <c r="B665" s="3" t="s">
        <v>815</v>
      </c>
      <c r="C665" s="3" t="s">
        <v>1733</v>
      </c>
      <c r="D665" s="3" t="str">
        <f>VLOOKUP(Table13[[#This Row],[Location_HQ]],layoffs_location_with_coordinat!A:B,2,FALSE)</f>
        <v>San Francisco Bay Area</v>
      </c>
      <c r="E665" s="3" t="str">
        <f>VLOOKUP(Table13[[#This Row],[Location_HQ]],layoffs_location_with_coordinat!A:C,3,FALSE)</f>
        <v>California</v>
      </c>
      <c r="F665" s="3" t="str">
        <f>VLOOKUP(Table13[[#This Row],[Location_HQ]],layoffs_location_with_coordinat!A:D,4,FALSE)</f>
        <v>USA</v>
      </c>
      <c r="G665" s="3" t="str">
        <f>VLOOKUP(Table13[[#This Row],[Location_HQ]],layoffs_location_with_coordinat!A:E,5,FALSE)</f>
        <v>North America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D666" s="3" t="str">
        <f>VLOOKUP(Table13[[#This Row],[Location_HQ]],layoffs_location_with_coordinat!A:B,2,FALSE)</f>
        <v>none</v>
      </c>
      <c r="E666" s="3" t="str">
        <f>VLOOKUP(Table13[[#This Row],[Location_HQ]],layoffs_location_with_coordinat!A:C,3,FALSE)</f>
        <v>New York</v>
      </c>
      <c r="F666" s="3" t="str">
        <f>VLOOKUP(Table13[[#This Row],[Location_HQ]],layoffs_location_with_coordinat!A:D,4,FALSE)</f>
        <v>USA</v>
      </c>
      <c r="G666" s="3" t="str">
        <f>VLOOKUP(Table13[[#This Row],[Location_HQ]],layoffs_location_with_coordinat!A:E,5,FALSE)</f>
        <v>North America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D667" s="3" t="str">
        <f>VLOOKUP(Table13[[#This Row],[Location_HQ]],layoffs_location_with_coordinat!A:B,2,FALSE)</f>
        <v>none</v>
      </c>
      <c r="E667" s="3" t="str">
        <f>VLOOKUP(Table13[[#This Row],[Location_HQ]],layoffs_location_with_coordinat!A:C,3,FALSE)</f>
        <v>District of Columbia</v>
      </c>
      <c r="F667" s="3" t="str">
        <f>VLOOKUP(Table13[[#This Row],[Location_HQ]],layoffs_location_with_coordinat!A:D,4,FALSE)</f>
        <v>USA</v>
      </c>
      <c r="G667" s="3" t="str">
        <f>VLOOKUP(Table13[[#This Row],[Location_HQ]],layoffs_location_with_coordinat!A:E,5,FALSE)</f>
        <v>North America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D668" s="3" t="str">
        <f>VLOOKUP(Table13[[#This Row],[Location_HQ]],layoffs_location_with_coordinat!A:B,2,FALSE)</f>
        <v>none</v>
      </c>
      <c r="E668" s="3" t="str">
        <f>VLOOKUP(Table13[[#This Row],[Location_HQ]],layoffs_location_with_coordinat!A:C,3,FALSE)</f>
        <v>none</v>
      </c>
      <c r="F668" s="3" t="str">
        <f>VLOOKUP(Table13[[#This Row],[Location_HQ]],layoffs_location_with_coordinat!A:D,4,FALSE)</f>
        <v>UK</v>
      </c>
      <c r="G668" s="3" t="str">
        <f>VLOOKUP(Table13[[#This Row],[Location_HQ]],layoffs_location_with_coordinat!A:E,5,FALSE)</f>
        <v>Europe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x14ac:dyDescent="0.2">
      <c r="A669" s="3">
        <v>668</v>
      </c>
      <c r="B669" s="3" t="s">
        <v>810</v>
      </c>
      <c r="C669" s="3" t="s">
        <v>1374</v>
      </c>
      <c r="D669" s="3" t="str">
        <f>VLOOKUP(Table13[[#This Row],[Location_HQ]],layoffs_location_with_coordinat!A:B,2,FALSE)</f>
        <v>San Francisco Bay Area</v>
      </c>
      <c r="E669" s="3" t="str">
        <f>VLOOKUP(Table13[[#This Row],[Location_HQ]],layoffs_location_with_coordinat!A:C,3,FALSE)</f>
        <v>California</v>
      </c>
      <c r="F669" s="3" t="str">
        <f>VLOOKUP(Table13[[#This Row],[Location_HQ]],layoffs_location_with_coordinat!A:D,4,FALSE)</f>
        <v>USA</v>
      </c>
      <c r="G669" s="3" t="str">
        <f>VLOOKUP(Table13[[#This Row],[Location_HQ]],layoffs_location_with_coordinat!A:E,5,FALSE)</f>
        <v>North America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D670" s="3" t="str">
        <f>VLOOKUP(Table13[[#This Row],[Location_HQ]],layoffs_location_with_coordinat!A:B,2,FALSE)</f>
        <v>none</v>
      </c>
      <c r="E670" s="3" t="str">
        <f>VLOOKUP(Table13[[#This Row],[Location_HQ]],layoffs_location_with_coordinat!A:C,3,FALSE)</f>
        <v>California</v>
      </c>
      <c r="F670" s="3" t="str">
        <f>VLOOKUP(Table13[[#This Row],[Location_HQ]],layoffs_location_with_coordinat!A:D,4,FALSE)</f>
        <v>USA</v>
      </c>
      <c r="G670" s="3" t="str">
        <f>VLOOKUP(Table13[[#This Row],[Location_HQ]],layoffs_location_with_coordinat!A:E,5,FALSE)</f>
        <v>North America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x14ac:dyDescent="0.2">
      <c r="A671" s="3">
        <v>670</v>
      </c>
      <c r="B671" s="3" t="s">
        <v>88</v>
      </c>
      <c r="C671" s="3" t="s">
        <v>1477</v>
      </c>
      <c r="D671" s="3" t="str">
        <f>VLOOKUP(Table13[[#This Row],[Location_HQ]],layoffs_location_with_coordinat!A:B,2,FALSE)</f>
        <v>San Francisco Bay Area</v>
      </c>
      <c r="E671" s="3" t="str">
        <f>VLOOKUP(Table13[[#This Row],[Location_HQ]],layoffs_location_with_coordinat!A:C,3,FALSE)</f>
        <v>California</v>
      </c>
      <c r="F671" s="3" t="str">
        <f>VLOOKUP(Table13[[#This Row],[Location_HQ]],layoffs_location_with_coordinat!A:D,4,FALSE)</f>
        <v>USA</v>
      </c>
      <c r="G671" s="3" t="str">
        <f>VLOOKUP(Table13[[#This Row],[Location_HQ]],layoffs_location_with_coordinat!A:E,5,FALSE)</f>
        <v>North America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D672" s="3" t="str">
        <f>VLOOKUP(Table13[[#This Row],[Location_HQ]],layoffs_location_with_coordinat!A:B,2,FALSE)</f>
        <v>none</v>
      </c>
      <c r="E672" s="3" t="str">
        <f>VLOOKUP(Table13[[#This Row],[Location_HQ]],layoffs_location_with_coordinat!A:C,3,FALSE)</f>
        <v>Berlin</v>
      </c>
      <c r="F672" s="3" t="str">
        <f>VLOOKUP(Table13[[#This Row],[Location_HQ]],layoffs_location_with_coordinat!A:D,4,FALSE)</f>
        <v>Germany</v>
      </c>
      <c r="G672" s="3" t="str">
        <f>VLOOKUP(Table13[[#This Row],[Location_HQ]],layoffs_location_with_coordinat!A:E,5,FALSE)</f>
        <v>Europe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D673" s="3" t="str">
        <f>VLOOKUP(Table13[[#This Row],[Location_HQ]],layoffs_location_with_coordinat!A:B,2,FALSE)</f>
        <v>none</v>
      </c>
      <c r="E673" s="3" t="str">
        <f>VLOOKUP(Table13[[#This Row],[Location_HQ]],layoffs_location_with_coordinat!A:C,3,FALSE)</f>
        <v>California</v>
      </c>
      <c r="F673" s="3" t="str">
        <f>VLOOKUP(Table13[[#This Row],[Location_HQ]],layoffs_location_with_coordinat!A:D,4,FALSE)</f>
        <v>USA</v>
      </c>
      <c r="G673" s="3" t="str">
        <f>VLOOKUP(Table13[[#This Row],[Location_HQ]],layoffs_location_with_coordinat!A:E,5,FALSE)</f>
        <v>North America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D674" s="3" t="str">
        <f>VLOOKUP(Table13[[#This Row],[Location_HQ]],layoffs_location_with_coordinat!A:B,2,FALSE)</f>
        <v>none</v>
      </c>
      <c r="E674" s="3" t="str">
        <f>VLOOKUP(Table13[[#This Row],[Location_HQ]],layoffs_location_with_coordinat!A:C,3,FALSE)</f>
        <v>Massachusetts</v>
      </c>
      <c r="F674" s="3" t="str">
        <f>VLOOKUP(Table13[[#This Row],[Location_HQ]],layoffs_location_with_coordinat!A:D,4,FALSE)</f>
        <v>USA</v>
      </c>
      <c r="G674" s="3" t="str">
        <f>VLOOKUP(Table13[[#This Row],[Location_HQ]],layoffs_location_with_coordinat!A:E,5,FALSE)</f>
        <v>North America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D675" s="3" t="str">
        <f>VLOOKUP(Table13[[#This Row],[Location_HQ]],layoffs_location_with_coordinat!A:B,2,FALSE)</f>
        <v>none</v>
      </c>
      <c r="E675" s="3" t="str">
        <f>VLOOKUP(Table13[[#This Row],[Location_HQ]],layoffs_location_with_coordinat!A:C,3,FALSE)</f>
        <v>none</v>
      </c>
      <c r="F675" s="3" t="str">
        <f>VLOOKUP(Table13[[#This Row],[Location_HQ]],layoffs_location_with_coordinat!A:D,4,FALSE)</f>
        <v>Brazil</v>
      </c>
      <c r="G675" s="3" t="str">
        <f>VLOOKUP(Table13[[#This Row],[Location_HQ]],layoffs_location_with_coordinat!A:E,5,FALSE)</f>
        <v>South America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x14ac:dyDescent="0.2">
      <c r="A676" s="3">
        <v>675</v>
      </c>
      <c r="B676" s="3" t="s">
        <v>508</v>
      </c>
      <c r="C676" s="3" t="s">
        <v>1374</v>
      </c>
      <c r="D676" s="3" t="str">
        <f>VLOOKUP(Table13[[#This Row],[Location_HQ]],layoffs_location_with_coordinat!A:B,2,FALSE)</f>
        <v>San Francisco Bay Area</v>
      </c>
      <c r="E676" s="3" t="str">
        <f>VLOOKUP(Table13[[#This Row],[Location_HQ]],layoffs_location_with_coordinat!A:C,3,FALSE)</f>
        <v>California</v>
      </c>
      <c r="F676" s="3" t="str">
        <f>VLOOKUP(Table13[[#This Row],[Location_HQ]],layoffs_location_with_coordinat!A:D,4,FALSE)</f>
        <v>USA</v>
      </c>
      <c r="G676" s="3" t="str">
        <f>VLOOKUP(Table13[[#This Row],[Location_HQ]],layoffs_location_with_coordinat!A:E,5,FALSE)</f>
        <v>North America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D677" s="3" t="str">
        <f>VLOOKUP(Table13[[#This Row],[Location_HQ]],layoffs_location_with_coordinat!A:B,2,FALSE)</f>
        <v>none</v>
      </c>
      <c r="E677" s="3" t="str">
        <f>VLOOKUP(Table13[[#This Row],[Location_HQ]],layoffs_location_with_coordinat!A:C,3,FALSE)</f>
        <v>Berlin</v>
      </c>
      <c r="F677" s="3" t="str">
        <f>VLOOKUP(Table13[[#This Row],[Location_HQ]],layoffs_location_with_coordinat!A:D,4,FALSE)</f>
        <v>Germany</v>
      </c>
      <c r="G677" s="3" t="str">
        <f>VLOOKUP(Table13[[#This Row],[Location_HQ]],layoffs_location_with_coordinat!A:E,5,FALSE)</f>
        <v>Europe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D678" s="3" t="str">
        <f>VLOOKUP(Table13[[#This Row],[Location_HQ]],layoffs_location_with_coordinat!A:B,2,FALSE)</f>
        <v>none</v>
      </c>
      <c r="E678" s="3" t="str">
        <f>VLOOKUP(Table13[[#This Row],[Location_HQ]],layoffs_location_with_coordinat!A:C,3,FALSE)</f>
        <v>none</v>
      </c>
      <c r="F678" s="3" t="str">
        <f>VLOOKUP(Table13[[#This Row],[Location_HQ]],layoffs_location_with_coordinat!A:D,4,FALSE)</f>
        <v>Nigeria</v>
      </c>
      <c r="G678" s="3" t="str">
        <f>VLOOKUP(Table13[[#This Row],[Location_HQ]],layoffs_location_with_coordinat!A:E,5,FALSE)</f>
        <v>Africa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D679" s="3" t="str">
        <f>VLOOKUP(Table13[[#This Row],[Location_HQ]],layoffs_location_with_coordinat!A:B,2,FALSE)</f>
        <v>none</v>
      </c>
      <c r="E679" s="3" t="str">
        <f>VLOOKUP(Table13[[#This Row],[Location_HQ]],layoffs_location_with_coordinat!A:C,3,FALSE)</f>
        <v>Oregon</v>
      </c>
      <c r="F679" s="3" t="str">
        <f>VLOOKUP(Table13[[#This Row],[Location_HQ]],layoffs_location_with_coordinat!A:D,4,FALSE)</f>
        <v>USA</v>
      </c>
      <c r="G679" s="3" t="str">
        <f>VLOOKUP(Table13[[#This Row],[Location_HQ]],layoffs_location_with_coordinat!A:E,5,FALSE)</f>
        <v>North America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D680" s="3" t="str">
        <f>VLOOKUP(Table13[[#This Row],[Location_HQ]],layoffs_location_with_coordinat!A:B,2,FALSE)</f>
        <v>none</v>
      </c>
      <c r="E680" s="3" t="str">
        <f>VLOOKUP(Table13[[#This Row],[Location_HQ]],layoffs_location_with_coordinat!A:C,3,FALSE)</f>
        <v>none</v>
      </c>
      <c r="F680" s="3" t="str">
        <f>VLOOKUP(Table13[[#This Row],[Location_HQ]],layoffs_location_with_coordinat!A:D,4,FALSE)</f>
        <v>Israel</v>
      </c>
      <c r="G680" s="3" t="str">
        <f>VLOOKUP(Table13[[#This Row],[Location_HQ]],layoffs_location_with_coordinat!A:E,5,FALSE)</f>
        <v>Asia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x14ac:dyDescent="0.2">
      <c r="A681" s="3">
        <v>680</v>
      </c>
      <c r="B681" s="3" t="s">
        <v>801</v>
      </c>
      <c r="C681" s="3" t="s">
        <v>1374</v>
      </c>
      <c r="D681" s="3" t="str">
        <f>VLOOKUP(Table13[[#This Row],[Location_HQ]],layoffs_location_with_coordinat!A:B,2,FALSE)</f>
        <v>San Francisco Bay Area</v>
      </c>
      <c r="E681" s="3" t="str">
        <f>VLOOKUP(Table13[[#This Row],[Location_HQ]],layoffs_location_with_coordinat!A:C,3,FALSE)</f>
        <v>California</v>
      </c>
      <c r="F681" s="3" t="str">
        <f>VLOOKUP(Table13[[#This Row],[Location_HQ]],layoffs_location_with_coordinat!A:D,4,FALSE)</f>
        <v>USA</v>
      </c>
      <c r="G681" s="3" t="str">
        <f>VLOOKUP(Table13[[#This Row],[Location_HQ]],layoffs_location_with_coordinat!A:E,5,FALSE)</f>
        <v>North America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3" t="str">
        <f>VLOOKUP(Table13[[#This Row],[Location_HQ]],layoffs_location_with_coordinat!A:B,2,FALSE)</f>
        <v>San Francisco Bay Area</v>
      </c>
      <c r="E682" s="3" t="str">
        <f>VLOOKUP(Table13[[#This Row],[Location_HQ]],layoffs_location_with_coordinat!A:C,3,FALSE)</f>
        <v>California</v>
      </c>
      <c r="F682" s="3" t="str">
        <f>VLOOKUP(Table13[[#This Row],[Location_HQ]],layoffs_location_with_coordinat!A:D,4,FALSE)</f>
        <v>USA</v>
      </c>
      <c r="G682" s="3" t="str">
        <f>VLOOKUP(Table13[[#This Row],[Location_HQ]],layoffs_location_with_coordinat!A:E,5,FALSE)</f>
        <v>North America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D683" s="3" t="str">
        <f>VLOOKUP(Table13[[#This Row],[Location_HQ]],layoffs_location_with_coordinat!A:B,2,FALSE)</f>
        <v>none</v>
      </c>
      <c r="E683" s="3" t="str">
        <f>VLOOKUP(Table13[[#This Row],[Location_HQ]],layoffs_location_with_coordinat!A:C,3,FALSE)</f>
        <v>North Carolina</v>
      </c>
      <c r="F683" s="3" t="str">
        <f>VLOOKUP(Table13[[#This Row],[Location_HQ]],layoffs_location_with_coordinat!A:D,4,FALSE)</f>
        <v>USA</v>
      </c>
      <c r="G683" s="3" t="str">
        <f>VLOOKUP(Table13[[#This Row],[Location_HQ]],layoffs_location_with_coordinat!A:E,5,FALSE)</f>
        <v>North America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D684" s="3" t="str">
        <f>VLOOKUP(Table13[[#This Row],[Location_HQ]],layoffs_location_with_coordinat!A:B,2,FALSE)</f>
        <v>none</v>
      </c>
      <c r="E684" s="3" t="str">
        <f>VLOOKUP(Table13[[#This Row],[Location_HQ]],layoffs_location_with_coordinat!A:C,3,FALSE)</f>
        <v>none</v>
      </c>
      <c r="F684" s="3" t="str">
        <f>VLOOKUP(Table13[[#This Row],[Location_HQ]],layoffs_location_with_coordinat!A:D,4,FALSE)</f>
        <v>Denmark</v>
      </c>
      <c r="G684" s="3" t="str">
        <f>VLOOKUP(Table13[[#This Row],[Location_HQ]],layoffs_location_with_coordinat!A:E,5,FALSE)</f>
        <v>Europe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D685" s="3" t="str">
        <f>VLOOKUP(Table13[[#This Row],[Location_HQ]],layoffs_location_with_coordinat!A:B,2,FALSE)</f>
        <v>none</v>
      </c>
      <c r="E685" s="3" t="str">
        <f>VLOOKUP(Table13[[#This Row],[Location_HQ]],layoffs_location_with_coordinat!A:C,3,FALSE)</f>
        <v>none</v>
      </c>
      <c r="F685" s="3" t="str">
        <f>VLOOKUP(Table13[[#This Row],[Location_HQ]],layoffs_location_with_coordinat!A:D,4,FALSE)</f>
        <v>Thailand</v>
      </c>
      <c r="G685" s="3" t="str">
        <f>VLOOKUP(Table13[[#This Row],[Location_HQ]],layoffs_location_with_coordinat!A:E,5,FALSE)</f>
        <v>Asia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D686" s="3" t="str">
        <f>VLOOKUP(Table13[[#This Row],[Location_HQ]],layoffs_location_with_coordinat!A:B,2,FALSE)</f>
        <v>none</v>
      </c>
      <c r="E686" s="3" t="str">
        <f>VLOOKUP(Table13[[#This Row],[Location_HQ]],layoffs_location_with_coordinat!A:C,3,FALSE)</f>
        <v>none</v>
      </c>
      <c r="F686" s="3" t="str">
        <f>VLOOKUP(Table13[[#This Row],[Location_HQ]],layoffs_location_with_coordinat!A:D,4,FALSE)</f>
        <v>Israel</v>
      </c>
      <c r="G686" s="3" t="str">
        <f>VLOOKUP(Table13[[#This Row],[Location_HQ]],layoffs_location_with_coordinat!A:E,5,FALSE)</f>
        <v>Asia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D687" s="3" t="str">
        <f>VLOOKUP(Table13[[#This Row],[Location_HQ]],layoffs_location_with_coordinat!A:B,2,FALSE)</f>
        <v>none</v>
      </c>
      <c r="E687" s="3" t="str">
        <f>VLOOKUP(Table13[[#This Row],[Location_HQ]],layoffs_location_with_coordinat!A:C,3,FALSE)</f>
        <v>none</v>
      </c>
      <c r="F687" s="3" t="str">
        <f>VLOOKUP(Table13[[#This Row],[Location_HQ]],layoffs_location_with_coordinat!A:D,4,FALSE)</f>
        <v>UK</v>
      </c>
      <c r="G687" s="3" t="str">
        <f>VLOOKUP(Table13[[#This Row],[Location_HQ]],layoffs_location_with_coordinat!A:E,5,FALSE)</f>
        <v>Europe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3" t="str">
        <f>VLOOKUP(Table13[[#This Row],[Location_HQ]],layoffs_location_with_coordinat!A:B,2,FALSE)</f>
        <v>San Francisco Bay Area</v>
      </c>
      <c r="E688" s="3" t="str">
        <f>VLOOKUP(Table13[[#This Row],[Location_HQ]],layoffs_location_with_coordinat!A:C,3,FALSE)</f>
        <v>California</v>
      </c>
      <c r="F688" s="3" t="str">
        <f>VLOOKUP(Table13[[#This Row],[Location_HQ]],layoffs_location_with_coordinat!A:D,4,FALSE)</f>
        <v>USA</v>
      </c>
      <c r="G688" s="3" t="str">
        <f>VLOOKUP(Table13[[#This Row],[Location_HQ]],layoffs_location_with_coordinat!A:E,5,FALSE)</f>
        <v>North America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D689" s="3" t="str">
        <f>VLOOKUP(Table13[[#This Row],[Location_HQ]],layoffs_location_with_coordinat!A:B,2,FALSE)</f>
        <v>none</v>
      </c>
      <c r="E689" s="3" t="str">
        <f>VLOOKUP(Table13[[#This Row],[Location_HQ]],layoffs_location_with_coordinat!A:C,3,FALSE)</f>
        <v>Massachusetts</v>
      </c>
      <c r="F689" s="3" t="str">
        <f>VLOOKUP(Table13[[#This Row],[Location_HQ]],layoffs_location_with_coordinat!A:D,4,FALSE)</f>
        <v>USA</v>
      </c>
      <c r="G689" s="3" t="str">
        <f>VLOOKUP(Table13[[#This Row],[Location_HQ]],layoffs_location_with_coordinat!A:E,5,FALSE)</f>
        <v>North America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D690" s="3" t="str">
        <f>VLOOKUP(Table13[[#This Row],[Location_HQ]],layoffs_location_with_coordinat!A:B,2,FALSE)</f>
        <v>none</v>
      </c>
      <c r="E690" s="3" t="str">
        <f>VLOOKUP(Table13[[#This Row],[Location_HQ]],layoffs_location_with_coordinat!A:C,3,FALSE)</f>
        <v>New York</v>
      </c>
      <c r="F690" s="3" t="str">
        <f>VLOOKUP(Table13[[#This Row],[Location_HQ]],layoffs_location_with_coordinat!A:D,4,FALSE)</f>
        <v>USA</v>
      </c>
      <c r="G690" s="3" t="str">
        <f>VLOOKUP(Table13[[#This Row],[Location_HQ]],layoffs_location_with_coordinat!A:E,5,FALSE)</f>
        <v>North America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D691" s="3" t="str">
        <f>VLOOKUP(Table13[[#This Row],[Location_HQ]],layoffs_location_with_coordinat!A:B,2,FALSE)</f>
        <v>none</v>
      </c>
      <c r="E691" s="3" t="str">
        <f>VLOOKUP(Table13[[#This Row],[Location_HQ]],layoffs_location_with_coordinat!A:C,3,FALSE)</f>
        <v>Berlin</v>
      </c>
      <c r="F691" s="3" t="str">
        <f>VLOOKUP(Table13[[#This Row],[Location_HQ]],layoffs_location_with_coordinat!A:D,4,FALSE)</f>
        <v>Germany</v>
      </c>
      <c r="G691" s="3" t="str">
        <f>VLOOKUP(Table13[[#This Row],[Location_HQ]],layoffs_location_with_coordinat!A:E,5,FALSE)</f>
        <v>Europe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D692" s="3" t="str">
        <f>VLOOKUP(Table13[[#This Row],[Location_HQ]],layoffs_location_with_coordinat!A:B,2,FALSE)</f>
        <v>none</v>
      </c>
      <c r="E692" s="3" t="str">
        <f>VLOOKUP(Table13[[#This Row],[Location_HQ]],layoffs_location_with_coordinat!A:C,3,FALSE)</f>
        <v>Berlin</v>
      </c>
      <c r="F692" s="3" t="str">
        <f>VLOOKUP(Table13[[#This Row],[Location_HQ]],layoffs_location_with_coordinat!A:D,4,FALSE)</f>
        <v>Germany</v>
      </c>
      <c r="G692" s="3" t="str">
        <f>VLOOKUP(Table13[[#This Row],[Location_HQ]],layoffs_location_with_coordinat!A:E,5,FALSE)</f>
        <v>Europe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3" t="str">
        <f>VLOOKUP(Table13[[#This Row],[Location_HQ]],layoffs_location_with_coordinat!A:B,2,FALSE)</f>
        <v>San Francisco Bay Area</v>
      </c>
      <c r="E693" s="3" t="str">
        <f>VLOOKUP(Table13[[#This Row],[Location_HQ]],layoffs_location_with_coordinat!A:C,3,FALSE)</f>
        <v>California</v>
      </c>
      <c r="F693" s="3" t="str">
        <f>VLOOKUP(Table13[[#This Row],[Location_HQ]],layoffs_location_with_coordinat!A:D,4,FALSE)</f>
        <v>USA</v>
      </c>
      <c r="G693" s="3" t="str">
        <f>VLOOKUP(Table13[[#This Row],[Location_HQ]],layoffs_location_with_coordinat!A:E,5,FALSE)</f>
        <v>North America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D694" s="3" t="str">
        <f>VLOOKUP(Table13[[#This Row],[Location_HQ]],layoffs_location_with_coordinat!A:B,2,FALSE)</f>
        <v>none</v>
      </c>
      <c r="E694" s="3" t="str">
        <f>VLOOKUP(Table13[[#This Row],[Location_HQ]],layoffs_location_with_coordinat!A:C,3,FALSE)</f>
        <v>none</v>
      </c>
      <c r="F694" s="3" t="str">
        <f>VLOOKUP(Table13[[#This Row],[Location_HQ]],layoffs_location_with_coordinat!A:D,4,FALSE)</f>
        <v>Sweden</v>
      </c>
      <c r="G694" s="3" t="str">
        <f>VLOOKUP(Table13[[#This Row],[Location_HQ]],layoffs_location_with_coordinat!A:E,5,FALSE)</f>
        <v>Europe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D695" s="3" t="str">
        <f>VLOOKUP(Table13[[#This Row],[Location_HQ]],layoffs_location_with_coordinat!A:B,2,FALSE)</f>
        <v>none</v>
      </c>
      <c r="E695" s="3" t="str">
        <f>VLOOKUP(Table13[[#This Row],[Location_HQ]],layoffs_location_with_coordinat!A:C,3,FALSE)</f>
        <v>New York</v>
      </c>
      <c r="F695" s="3" t="str">
        <f>VLOOKUP(Table13[[#This Row],[Location_HQ]],layoffs_location_with_coordinat!A:D,4,FALSE)</f>
        <v>USA</v>
      </c>
      <c r="G695" s="3" t="str">
        <f>VLOOKUP(Table13[[#This Row],[Location_HQ]],layoffs_location_with_coordinat!A:E,5,FALSE)</f>
        <v>North America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x14ac:dyDescent="0.2">
      <c r="A696" s="3">
        <v>695</v>
      </c>
      <c r="B696" s="3" t="s">
        <v>790</v>
      </c>
      <c r="C696" s="3" t="s">
        <v>1744</v>
      </c>
      <c r="D696" s="3" t="str">
        <f>VLOOKUP(Table13[[#This Row],[Location_HQ]],layoffs_location_with_coordinat!A:B,2,FALSE)</f>
        <v>San Francisco Bay Area</v>
      </c>
      <c r="E696" s="3" t="str">
        <f>VLOOKUP(Table13[[#This Row],[Location_HQ]],layoffs_location_with_coordinat!A:C,3,FALSE)</f>
        <v>California</v>
      </c>
      <c r="F696" s="3" t="str">
        <f>VLOOKUP(Table13[[#This Row],[Location_HQ]],layoffs_location_with_coordinat!A:D,4,FALSE)</f>
        <v>USA</v>
      </c>
      <c r="G696" s="3" t="str">
        <f>VLOOKUP(Table13[[#This Row],[Location_HQ]],layoffs_location_with_coordinat!A:E,5,FALSE)</f>
        <v>North America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D697" s="3" t="str">
        <f>VLOOKUP(Table13[[#This Row],[Location_HQ]],layoffs_location_with_coordinat!A:B,2,FALSE)</f>
        <v>none</v>
      </c>
      <c r="E697" s="3" t="str">
        <f>VLOOKUP(Table13[[#This Row],[Location_HQ]],layoffs_location_with_coordinat!A:C,3,FALSE)</f>
        <v>none</v>
      </c>
      <c r="F697" s="3" t="str">
        <f>VLOOKUP(Table13[[#This Row],[Location_HQ]],layoffs_location_with_coordinat!A:D,4,FALSE)</f>
        <v>India</v>
      </c>
      <c r="G697" s="3" t="str">
        <f>VLOOKUP(Table13[[#This Row],[Location_HQ]],layoffs_location_with_coordinat!A:E,5,FALSE)</f>
        <v>Asia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D698" s="3" t="str">
        <f>VLOOKUP(Table13[[#This Row],[Location_HQ]],layoffs_location_with_coordinat!A:B,2,FALSE)</f>
        <v>none</v>
      </c>
      <c r="E698" s="3" t="str">
        <f>VLOOKUP(Table13[[#This Row],[Location_HQ]],layoffs_location_with_coordinat!A:C,3,FALSE)</f>
        <v>none</v>
      </c>
      <c r="F698" s="3" t="str">
        <f>VLOOKUP(Table13[[#This Row],[Location_HQ]],layoffs_location_with_coordinat!A:D,4,FALSE)</f>
        <v>UK</v>
      </c>
      <c r="G698" s="3" t="str">
        <f>VLOOKUP(Table13[[#This Row],[Location_HQ]],layoffs_location_with_coordinat!A:E,5,FALSE)</f>
        <v>Europe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D699" s="3" t="str">
        <f>VLOOKUP(Table13[[#This Row],[Location_HQ]],layoffs_location_with_coordinat!A:B,2,FALSE)</f>
        <v>none</v>
      </c>
      <c r="E699" s="3" t="str">
        <f>VLOOKUP(Table13[[#This Row],[Location_HQ]],layoffs_location_with_coordinat!A:C,3,FALSE)</f>
        <v>Massachusetts</v>
      </c>
      <c r="F699" s="3" t="str">
        <f>VLOOKUP(Table13[[#This Row],[Location_HQ]],layoffs_location_with_coordinat!A:D,4,FALSE)</f>
        <v>USA</v>
      </c>
      <c r="G699" s="3" t="str">
        <f>VLOOKUP(Table13[[#This Row],[Location_HQ]],layoffs_location_with_coordinat!A:E,5,FALSE)</f>
        <v>North America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D700" s="3" t="str">
        <f>VLOOKUP(Table13[[#This Row],[Location_HQ]],layoffs_location_with_coordinat!A:B,2,FALSE)</f>
        <v>none</v>
      </c>
      <c r="E700" s="3" t="str">
        <f>VLOOKUP(Table13[[#This Row],[Location_HQ]],layoffs_location_with_coordinat!A:C,3,FALSE)</f>
        <v>none</v>
      </c>
      <c r="F700" s="3" t="str">
        <f>VLOOKUP(Table13[[#This Row],[Location_HQ]],layoffs_location_with_coordinat!A:D,4,FALSE)</f>
        <v>Brazil</v>
      </c>
      <c r="G700" s="3" t="str">
        <f>VLOOKUP(Table13[[#This Row],[Location_HQ]],layoffs_location_with_coordinat!A:E,5,FALSE)</f>
        <v>South America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D701" s="3" t="str">
        <f>VLOOKUP(Table13[[#This Row],[Location_HQ]],layoffs_location_with_coordinat!A:B,2,FALSE)</f>
        <v>none</v>
      </c>
      <c r="E701" s="3" t="str">
        <f>VLOOKUP(Table13[[#This Row],[Location_HQ]],layoffs_location_with_coordinat!A:C,3,FALSE)</f>
        <v>none</v>
      </c>
      <c r="F701" s="3" t="str">
        <f>VLOOKUP(Table13[[#This Row],[Location_HQ]],layoffs_location_with_coordinat!A:D,4,FALSE)</f>
        <v>Canada</v>
      </c>
      <c r="G701" s="3" t="str">
        <f>VLOOKUP(Table13[[#This Row],[Location_HQ]],layoffs_location_with_coordinat!A:E,5,FALSE)</f>
        <v>North America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D702" s="3" t="str">
        <f>VLOOKUP(Table13[[#This Row],[Location_HQ]],layoffs_location_with_coordinat!A:B,2,FALSE)</f>
        <v>none</v>
      </c>
      <c r="E702" s="3" t="str">
        <f>VLOOKUP(Table13[[#This Row],[Location_HQ]],layoffs_location_with_coordinat!A:C,3,FALSE)</f>
        <v>New York</v>
      </c>
      <c r="F702" s="3" t="str">
        <f>VLOOKUP(Table13[[#This Row],[Location_HQ]],layoffs_location_with_coordinat!A:D,4,FALSE)</f>
        <v>USA</v>
      </c>
      <c r="G702" s="3" t="str">
        <f>VLOOKUP(Table13[[#This Row],[Location_HQ]],layoffs_location_with_coordinat!A:E,5,FALSE)</f>
        <v>North America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x14ac:dyDescent="0.2">
      <c r="A703" s="3">
        <v>702</v>
      </c>
      <c r="B703" s="3" t="s">
        <v>782</v>
      </c>
      <c r="C703" s="3" t="s">
        <v>1477</v>
      </c>
      <c r="D703" s="3" t="str">
        <f>VLOOKUP(Table13[[#This Row],[Location_HQ]],layoffs_location_with_coordinat!A:B,2,FALSE)</f>
        <v>San Francisco Bay Area</v>
      </c>
      <c r="E703" s="3" t="str">
        <f>VLOOKUP(Table13[[#This Row],[Location_HQ]],layoffs_location_with_coordinat!A:C,3,FALSE)</f>
        <v>California</v>
      </c>
      <c r="F703" s="3" t="str">
        <f>VLOOKUP(Table13[[#This Row],[Location_HQ]],layoffs_location_with_coordinat!A:D,4,FALSE)</f>
        <v>USA</v>
      </c>
      <c r="G703" s="3" t="str">
        <f>VLOOKUP(Table13[[#This Row],[Location_HQ]],layoffs_location_with_coordinat!A:E,5,FALSE)</f>
        <v>North America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D704" s="3" t="str">
        <f>VLOOKUP(Table13[[#This Row],[Location_HQ]],layoffs_location_with_coordinat!A:B,2,FALSE)</f>
        <v>none</v>
      </c>
      <c r="E704" s="3" t="str">
        <f>VLOOKUP(Table13[[#This Row],[Location_HQ]],layoffs_location_with_coordinat!A:C,3,FALSE)</f>
        <v>New York</v>
      </c>
      <c r="F704" s="3" t="str">
        <f>VLOOKUP(Table13[[#This Row],[Location_HQ]],layoffs_location_with_coordinat!A:D,4,FALSE)</f>
        <v>USA</v>
      </c>
      <c r="G704" s="3" t="str">
        <f>VLOOKUP(Table13[[#This Row],[Location_HQ]],layoffs_location_with_coordinat!A:E,5,FALSE)</f>
        <v>North America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D705" s="3" t="str">
        <f>VLOOKUP(Table13[[#This Row],[Location_HQ]],layoffs_location_with_coordinat!A:B,2,FALSE)</f>
        <v>none</v>
      </c>
      <c r="E705" s="3" t="str">
        <f>VLOOKUP(Table13[[#This Row],[Location_HQ]],layoffs_location_with_coordinat!A:C,3,FALSE)</f>
        <v>Illinois</v>
      </c>
      <c r="F705" s="3" t="str">
        <f>VLOOKUP(Table13[[#This Row],[Location_HQ]],layoffs_location_with_coordinat!A:D,4,FALSE)</f>
        <v>USA</v>
      </c>
      <c r="G705" s="3" t="str">
        <f>VLOOKUP(Table13[[#This Row],[Location_HQ]],layoffs_location_with_coordinat!A:E,5,FALSE)</f>
        <v>North America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D706" s="3" t="str">
        <f>VLOOKUP(Table13[[#This Row],[Location_HQ]],layoffs_location_with_coordinat!A:B,2,FALSE)</f>
        <v>none</v>
      </c>
      <c r="E706" s="3" t="str">
        <f>VLOOKUP(Table13[[#This Row],[Location_HQ]],layoffs_location_with_coordinat!A:C,3,FALSE)</f>
        <v>Berlin</v>
      </c>
      <c r="F706" s="3" t="str">
        <f>VLOOKUP(Table13[[#This Row],[Location_HQ]],layoffs_location_with_coordinat!A:D,4,FALSE)</f>
        <v>Germany</v>
      </c>
      <c r="G706" s="3" t="str">
        <f>VLOOKUP(Table13[[#This Row],[Location_HQ]],layoffs_location_with_coordinat!A:E,5,FALSE)</f>
        <v>Europe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D707" s="3" t="str">
        <f>VLOOKUP(Table13[[#This Row],[Location_HQ]],layoffs_location_with_coordinat!A:B,2,FALSE)</f>
        <v>none</v>
      </c>
      <c r="E707" s="3" t="str">
        <f>VLOOKUP(Table13[[#This Row],[Location_HQ]],layoffs_location_with_coordinat!A:C,3,FALSE)</f>
        <v>none</v>
      </c>
      <c r="F707" s="3" t="str">
        <f>VLOOKUP(Table13[[#This Row],[Location_HQ]],layoffs_location_with_coordinat!A:D,4,FALSE)</f>
        <v>Canada</v>
      </c>
      <c r="G707" s="3" t="str">
        <f>VLOOKUP(Table13[[#This Row],[Location_HQ]],layoffs_location_with_coordinat!A:E,5,FALSE)</f>
        <v>North America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x14ac:dyDescent="0.2">
      <c r="A708" s="3">
        <v>707</v>
      </c>
      <c r="B708" s="3" t="s">
        <v>777</v>
      </c>
      <c r="C708" s="3" t="s">
        <v>1374</v>
      </c>
      <c r="D708" s="3" t="str">
        <f>VLOOKUP(Table13[[#This Row],[Location_HQ]],layoffs_location_with_coordinat!A:B,2,FALSE)</f>
        <v>San Francisco Bay Area</v>
      </c>
      <c r="E708" s="3" t="str">
        <f>VLOOKUP(Table13[[#This Row],[Location_HQ]],layoffs_location_with_coordinat!A:C,3,FALSE)</f>
        <v>California</v>
      </c>
      <c r="F708" s="3" t="str">
        <f>VLOOKUP(Table13[[#This Row],[Location_HQ]],layoffs_location_with_coordinat!A:D,4,FALSE)</f>
        <v>USA</v>
      </c>
      <c r="G708" s="3" t="str">
        <f>VLOOKUP(Table13[[#This Row],[Location_HQ]],layoffs_location_with_coordinat!A:E,5,FALSE)</f>
        <v>North America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x14ac:dyDescent="0.2">
      <c r="A709" s="3">
        <v>708</v>
      </c>
      <c r="B709" s="3" t="s">
        <v>434</v>
      </c>
      <c r="C709" s="3" t="s">
        <v>1374</v>
      </c>
      <c r="D709" s="3" t="str">
        <f>VLOOKUP(Table13[[#This Row],[Location_HQ]],layoffs_location_with_coordinat!A:B,2,FALSE)</f>
        <v>San Francisco Bay Area</v>
      </c>
      <c r="E709" s="3" t="str">
        <f>VLOOKUP(Table13[[#This Row],[Location_HQ]],layoffs_location_with_coordinat!A:C,3,FALSE)</f>
        <v>California</v>
      </c>
      <c r="F709" s="3" t="str">
        <f>VLOOKUP(Table13[[#This Row],[Location_HQ]],layoffs_location_with_coordinat!A:D,4,FALSE)</f>
        <v>USA</v>
      </c>
      <c r="G709" s="3" t="str">
        <f>VLOOKUP(Table13[[#This Row],[Location_HQ]],layoffs_location_with_coordinat!A:E,5,FALSE)</f>
        <v>North America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3" t="str">
        <f>VLOOKUP(Table13[[#This Row],[Location_HQ]],layoffs_location_with_coordinat!A:B,2,FALSE)</f>
        <v>San Francisco Bay Area</v>
      </c>
      <c r="E710" s="3" t="str">
        <f>VLOOKUP(Table13[[#This Row],[Location_HQ]],layoffs_location_with_coordinat!A:C,3,FALSE)</f>
        <v>California</v>
      </c>
      <c r="F710" s="3" t="str">
        <f>VLOOKUP(Table13[[#This Row],[Location_HQ]],layoffs_location_with_coordinat!A:D,4,FALSE)</f>
        <v>USA</v>
      </c>
      <c r="G710" s="3" t="str">
        <f>VLOOKUP(Table13[[#This Row],[Location_HQ]],layoffs_location_with_coordinat!A:E,5,FALSE)</f>
        <v>North America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3" t="str">
        <f>VLOOKUP(Table13[[#This Row],[Location_HQ]],layoffs_location_with_coordinat!A:B,2,FALSE)</f>
        <v>San Francisco Bay Area</v>
      </c>
      <c r="E711" s="3" t="str">
        <f>VLOOKUP(Table13[[#This Row],[Location_HQ]],layoffs_location_with_coordinat!A:C,3,FALSE)</f>
        <v>California</v>
      </c>
      <c r="F711" s="3" t="str">
        <f>VLOOKUP(Table13[[#This Row],[Location_HQ]],layoffs_location_with_coordinat!A:D,4,FALSE)</f>
        <v>USA</v>
      </c>
      <c r="G711" s="3" t="str">
        <f>VLOOKUP(Table13[[#This Row],[Location_HQ]],layoffs_location_with_coordinat!A:E,5,FALSE)</f>
        <v>North America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x14ac:dyDescent="0.2">
      <c r="A712" s="3">
        <v>711</v>
      </c>
      <c r="B712" s="3" t="s">
        <v>530</v>
      </c>
      <c r="C712" s="3" t="s">
        <v>1725</v>
      </c>
      <c r="D712" s="3" t="str">
        <f>VLOOKUP(Table13[[#This Row],[Location_HQ]],layoffs_location_with_coordinat!A:B,2,FALSE)</f>
        <v>San Francisco Bay Area</v>
      </c>
      <c r="E712" s="3" t="str">
        <f>VLOOKUP(Table13[[#This Row],[Location_HQ]],layoffs_location_with_coordinat!A:C,3,FALSE)</f>
        <v>California</v>
      </c>
      <c r="F712" s="3" t="str">
        <f>VLOOKUP(Table13[[#This Row],[Location_HQ]],layoffs_location_with_coordinat!A:D,4,FALSE)</f>
        <v>USA</v>
      </c>
      <c r="G712" s="3" t="str">
        <f>VLOOKUP(Table13[[#This Row],[Location_HQ]],layoffs_location_with_coordinat!A:E,5,FALSE)</f>
        <v>North America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D713" s="3" t="str">
        <f>VLOOKUP(Table13[[#This Row],[Location_HQ]],layoffs_location_with_coordinat!A:B,2,FALSE)</f>
        <v>none</v>
      </c>
      <c r="E713" s="3" t="str">
        <f>VLOOKUP(Table13[[#This Row],[Location_HQ]],layoffs_location_with_coordinat!A:C,3,FALSE)</f>
        <v>Utah</v>
      </c>
      <c r="F713" s="3" t="str">
        <f>VLOOKUP(Table13[[#This Row],[Location_HQ]],layoffs_location_with_coordinat!A:D,4,FALSE)</f>
        <v>USA</v>
      </c>
      <c r="G713" s="3" t="str">
        <f>VLOOKUP(Table13[[#This Row],[Location_HQ]],layoffs_location_with_coordinat!A:E,5,FALSE)</f>
        <v>North America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D714" s="3" t="str">
        <f>VLOOKUP(Table13[[#This Row],[Location_HQ]],layoffs_location_with_coordinat!A:B,2,FALSE)</f>
        <v>none</v>
      </c>
      <c r="E714" s="3" t="str">
        <f>VLOOKUP(Table13[[#This Row],[Location_HQ]],layoffs_location_with_coordinat!A:C,3,FALSE)</f>
        <v>none</v>
      </c>
      <c r="F714" s="3" t="str">
        <f>VLOOKUP(Table13[[#This Row],[Location_HQ]],layoffs_location_with_coordinat!A:D,4,FALSE)</f>
        <v>Australia</v>
      </c>
      <c r="G714" s="3" t="str">
        <f>VLOOKUP(Table13[[#This Row],[Location_HQ]],layoffs_location_with_coordinat!A:E,5,FALSE)</f>
        <v>Oceana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D715" s="3" t="str">
        <f>VLOOKUP(Table13[[#This Row],[Location_HQ]],layoffs_location_with_coordinat!A:B,2,FALSE)</f>
        <v>none</v>
      </c>
      <c r="E715" s="3" t="str">
        <f>VLOOKUP(Table13[[#This Row],[Location_HQ]],layoffs_location_with_coordinat!A:C,3,FALSE)</f>
        <v>Illinois</v>
      </c>
      <c r="F715" s="3" t="str">
        <f>VLOOKUP(Table13[[#This Row],[Location_HQ]],layoffs_location_with_coordinat!A:D,4,FALSE)</f>
        <v>USA</v>
      </c>
      <c r="G715" s="3" t="str">
        <f>VLOOKUP(Table13[[#This Row],[Location_HQ]],layoffs_location_with_coordinat!A:E,5,FALSE)</f>
        <v>North America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D716" s="3" t="str">
        <f>VLOOKUP(Table13[[#This Row],[Location_HQ]],layoffs_location_with_coordinat!A:B,2,FALSE)</f>
        <v>none</v>
      </c>
      <c r="E716" s="3" t="str">
        <f>VLOOKUP(Table13[[#This Row],[Location_HQ]],layoffs_location_with_coordinat!A:C,3,FALSE)</f>
        <v>none</v>
      </c>
      <c r="F716" s="3" t="str">
        <f>VLOOKUP(Table13[[#This Row],[Location_HQ]],layoffs_location_with_coordinat!A:D,4,FALSE)</f>
        <v>Singapore</v>
      </c>
      <c r="G716" s="3" t="str">
        <f>VLOOKUP(Table13[[#This Row],[Location_HQ]],layoffs_location_with_coordinat!A:E,5,FALSE)</f>
        <v>Asia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x14ac:dyDescent="0.2">
      <c r="A717" s="3">
        <v>716</v>
      </c>
      <c r="B717" s="3" t="s">
        <v>492</v>
      </c>
      <c r="C717" s="3" t="s">
        <v>1730</v>
      </c>
      <c r="D717" s="3" t="str">
        <f>VLOOKUP(Table13[[#This Row],[Location_HQ]],layoffs_location_with_coordinat!A:B,2,FALSE)</f>
        <v>San Francisco Bay Area</v>
      </c>
      <c r="E717" s="3" t="str">
        <f>VLOOKUP(Table13[[#This Row],[Location_HQ]],layoffs_location_with_coordinat!A:C,3,FALSE)</f>
        <v>California</v>
      </c>
      <c r="F717" s="3" t="str">
        <f>VLOOKUP(Table13[[#This Row],[Location_HQ]],layoffs_location_with_coordinat!A:D,4,FALSE)</f>
        <v>USA</v>
      </c>
      <c r="G717" s="3" t="str">
        <f>VLOOKUP(Table13[[#This Row],[Location_HQ]],layoffs_location_with_coordinat!A:E,5,FALSE)</f>
        <v>North America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D718" s="3" t="str">
        <f>VLOOKUP(Table13[[#This Row],[Location_HQ]],layoffs_location_with_coordinat!A:B,2,FALSE)</f>
        <v>none</v>
      </c>
      <c r="E718" s="3" t="str">
        <f>VLOOKUP(Table13[[#This Row],[Location_HQ]],layoffs_location_with_coordinat!A:C,3,FALSE)</f>
        <v>New York</v>
      </c>
      <c r="F718" s="3" t="str">
        <f>VLOOKUP(Table13[[#This Row],[Location_HQ]],layoffs_location_with_coordinat!A:D,4,FALSE)</f>
        <v>USA</v>
      </c>
      <c r="G718" s="3" t="str">
        <f>VLOOKUP(Table13[[#This Row],[Location_HQ]],layoffs_location_with_coordinat!A:E,5,FALSE)</f>
        <v>North America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x14ac:dyDescent="0.2">
      <c r="A719" s="3">
        <v>718</v>
      </c>
      <c r="B719" s="3" t="s">
        <v>771</v>
      </c>
      <c r="C719" s="3" t="s">
        <v>1731</v>
      </c>
      <c r="D719" s="3" t="str">
        <f>VLOOKUP(Table13[[#This Row],[Location_HQ]],layoffs_location_with_coordinat!A:B,2,FALSE)</f>
        <v>San Francisco Bay Area</v>
      </c>
      <c r="E719" s="3" t="str">
        <f>VLOOKUP(Table13[[#This Row],[Location_HQ]],layoffs_location_with_coordinat!A:C,3,FALSE)</f>
        <v>California</v>
      </c>
      <c r="F719" s="3" t="str">
        <f>VLOOKUP(Table13[[#This Row],[Location_HQ]],layoffs_location_with_coordinat!A:D,4,FALSE)</f>
        <v>USA</v>
      </c>
      <c r="G719" s="3" t="str">
        <f>VLOOKUP(Table13[[#This Row],[Location_HQ]],layoffs_location_with_coordinat!A:E,5,FALSE)</f>
        <v>North America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x14ac:dyDescent="0.2">
      <c r="A720" s="3">
        <v>719</v>
      </c>
      <c r="B720" s="3" t="s">
        <v>768</v>
      </c>
      <c r="C720" s="3" t="s">
        <v>1733</v>
      </c>
      <c r="D720" s="3" t="str">
        <f>VLOOKUP(Table13[[#This Row],[Location_HQ]],layoffs_location_with_coordinat!A:B,2,FALSE)</f>
        <v>San Francisco Bay Area</v>
      </c>
      <c r="E720" s="3" t="str">
        <f>VLOOKUP(Table13[[#This Row],[Location_HQ]],layoffs_location_with_coordinat!A:C,3,FALSE)</f>
        <v>California</v>
      </c>
      <c r="F720" s="3" t="str">
        <f>VLOOKUP(Table13[[#This Row],[Location_HQ]],layoffs_location_with_coordinat!A:D,4,FALSE)</f>
        <v>USA</v>
      </c>
      <c r="G720" s="3" t="str">
        <f>VLOOKUP(Table13[[#This Row],[Location_HQ]],layoffs_location_with_coordinat!A:E,5,FALSE)</f>
        <v>North America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x14ac:dyDescent="0.2">
      <c r="A721" s="3">
        <v>720</v>
      </c>
      <c r="B721" s="3" t="s">
        <v>769</v>
      </c>
      <c r="C721" s="3" t="s">
        <v>1714</v>
      </c>
      <c r="D721" s="3" t="str">
        <f>VLOOKUP(Table13[[#This Row],[Location_HQ]],layoffs_location_with_coordinat!A:B,2,FALSE)</f>
        <v>San Francisco Bay Area</v>
      </c>
      <c r="E721" s="3" t="str">
        <f>VLOOKUP(Table13[[#This Row],[Location_HQ]],layoffs_location_with_coordinat!A:C,3,FALSE)</f>
        <v>California</v>
      </c>
      <c r="F721" s="3" t="str">
        <f>VLOOKUP(Table13[[#This Row],[Location_HQ]],layoffs_location_with_coordinat!A:D,4,FALSE)</f>
        <v>USA</v>
      </c>
      <c r="G721" s="3" t="str">
        <f>VLOOKUP(Table13[[#This Row],[Location_HQ]],layoffs_location_with_coordinat!A:E,5,FALSE)</f>
        <v>North America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D722" s="3" t="str">
        <f>VLOOKUP(Table13[[#This Row],[Location_HQ]],layoffs_location_with_coordinat!A:B,2,FALSE)</f>
        <v>none</v>
      </c>
      <c r="E722" s="3" t="str">
        <f>VLOOKUP(Table13[[#This Row],[Location_HQ]],layoffs_location_with_coordinat!A:C,3,FALSE)</f>
        <v>New York</v>
      </c>
      <c r="F722" s="3" t="str">
        <f>VLOOKUP(Table13[[#This Row],[Location_HQ]],layoffs_location_with_coordinat!A:D,4,FALSE)</f>
        <v>USA</v>
      </c>
      <c r="G722" s="3" t="str">
        <f>VLOOKUP(Table13[[#This Row],[Location_HQ]],layoffs_location_with_coordinat!A:E,5,FALSE)</f>
        <v>North America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3" t="str">
        <f>VLOOKUP(Table13[[#This Row],[Location_HQ]],layoffs_location_with_coordinat!A:B,2,FALSE)</f>
        <v>San Francisco Bay Area</v>
      </c>
      <c r="E723" s="3" t="str">
        <f>VLOOKUP(Table13[[#This Row],[Location_HQ]],layoffs_location_with_coordinat!A:C,3,FALSE)</f>
        <v>California</v>
      </c>
      <c r="F723" s="3" t="str">
        <f>VLOOKUP(Table13[[#This Row],[Location_HQ]],layoffs_location_with_coordinat!A:D,4,FALSE)</f>
        <v>USA</v>
      </c>
      <c r="G723" s="3" t="str">
        <f>VLOOKUP(Table13[[#This Row],[Location_HQ]],layoffs_location_with_coordinat!A:E,5,FALSE)</f>
        <v>North America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D724" s="3" t="str">
        <f>VLOOKUP(Table13[[#This Row],[Location_HQ]],layoffs_location_with_coordinat!A:B,2,FALSE)</f>
        <v>none</v>
      </c>
      <c r="E724" s="3" t="str">
        <f>VLOOKUP(Table13[[#This Row],[Location_HQ]],layoffs_location_with_coordinat!A:C,3,FALSE)</f>
        <v>none</v>
      </c>
      <c r="F724" s="3" t="str">
        <f>VLOOKUP(Table13[[#This Row],[Location_HQ]],layoffs_location_with_coordinat!A:D,4,FALSE)</f>
        <v>Denmark</v>
      </c>
      <c r="G724" s="3" t="str">
        <f>VLOOKUP(Table13[[#This Row],[Location_HQ]],layoffs_location_with_coordinat!A:E,5,FALSE)</f>
        <v>Europe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D725" s="3" t="str">
        <f>VLOOKUP(Table13[[#This Row],[Location_HQ]],layoffs_location_with_coordinat!A:B,2,FALSE)</f>
        <v>none</v>
      </c>
      <c r="E725" s="3" t="str">
        <f>VLOOKUP(Table13[[#This Row],[Location_HQ]],layoffs_location_with_coordinat!A:C,3,FALSE)</f>
        <v>New York</v>
      </c>
      <c r="F725" s="3" t="str">
        <f>VLOOKUP(Table13[[#This Row],[Location_HQ]],layoffs_location_with_coordinat!A:D,4,FALSE)</f>
        <v>USA</v>
      </c>
      <c r="G725" s="3" t="str">
        <f>VLOOKUP(Table13[[#This Row],[Location_HQ]],layoffs_location_with_coordinat!A:E,5,FALSE)</f>
        <v>North America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3" t="str">
        <f>VLOOKUP(Table13[[#This Row],[Location_HQ]],layoffs_location_with_coordinat!A:B,2,FALSE)</f>
        <v>San Francisco Bay Area</v>
      </c>
      <c r="E726" s="3" t="str">
        <f>VLOOKUP(Table13[[#This Row],[Location_HQ]],layoffs_location_with_coordinat!A:C,3,FALSE)</f>
        <v>California</v>
      </c>
      <c r="F726" s="3" t="str">
        <f>VLOOKUP(Table13[[#This Row],[Location_HQ]],layoffs_location_with_coordinat!A:D,4,FALSE)</f>
        <v>USA</v>
      </c>
      <c r="G726" s="3" t="str">
        <f>VLOOKUP(Table13[[#This Row],[Location_HQ]],layoffs_location_with_coordinat!A:E,5,FALSE)</f>
        <v>North America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x14ac:dyDescent="0.2">
      <c r="A727" s="3">
        <v>726</v>
      </c>
      <c r="B727" s="3" t="s">
        <v>766</v>
      </c>
      <c r="C727" s="3" t="s">
        <v>1412</v>
      </c>
      <c r="D727" s="3" t="str">
        <f>VLOOKUP(Table13[[#This Row],[Location_HQ]],layoffs_location_with_coordinat!A:B,2,FALSE)</f>
        <v>San Francisco Bay Area</v>
      </c>
      <c r="E727" s="3" t="str">
        <f>VLOOKUP(Table13[[#This Row],[Location_HQ]],layoffs_location_with_coordinat!A:C,3,FALSE)</f>
        <v>California</v>
      </c>
      <c r="F727" s="3" t="str">
        <f>VLOOKUP(Table13[[#This Row],[Location_HQ]],layoffs_location_with_coordinat!A:D,4,FALSE)</f>
        <v>USA</v>
      </c>
      <c r="G727" s="3" t="str">
        <f>VLOOKUP(Table13[[#This Row],[Location_HQ]],layoffs_location_with_coordinat!A:E,5,FALSE)</f>
        <v>North America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x14ac:dyDescent="0.2">
      <c r="A728" s="3">
        <v>727</v>
      </c>
      <c r="B728" s="3" t="s">
        <v>762</v>
      </c>
      <c r="C728" s="3" t="s">
        <v>1374</v>
      </c>
      <c r="D728" s="3" t="str">
        <f>VLOOKUP(Table13[[#This Row],[Location_HQ]],layoffs_location_with_coordinat!A:B,2,FALSE)</f>
        <v>San Francisco Bay Area</v>
      </c>
      <c r="E728" s="3" t="str">
        <f>VLOOKUP(Table13[[#This Row],[Location_HQ]],layoffs_location_with_coordinat!A:C,3,FALSE)</f>
        <v>California</v>
      </c>
      <c r="F728" s="3" t="str">
        <f>VLOOKUP(Table13[[#This Row],[Location_HQ]],layoffs_location_with_coordinat!A:D,4,FALSE)</f>
        <v>USA</v>
      </c>
      <c r="G728" s="3" t="str">
        <f>VLOOKUP(Table13[[#This Row],[Location_HQ]],layoffs_location_with_coordinat!A:E,5,FALSE)</f>
        <v>North America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D729" s="3" t="str">
        <f>VLOOKUP(Table13[[#This Row],[Location_HQ]],layoffs_location_with_coordinat!A:B,2,FALSE)</f>
        <v>none</v>
      </c>
      <c r="E729" s="3" t="str">
        <f>VLOOKUP(Table13[[#This Row],[Location_HQ]],layoffs_location_with_coordinat!A:C,3,FALSE)</f>
        <v>none</v>
      </c>
      <c r="F729" s="3" t="str">
        <f>VLOOKUP(Table13[[#This Row],[Location_HQ]],layoffs_location_with_coordinat!A:D,4,FALSE)</f>
        <v>India</v>
      </c>
      <c r="G729" s="3" t="str">
        <f>VLOOKUP(Table13[[#This Row],[Location_HQ]],layoffs_location_with_coordinat!A:E,5,FALSE)</f>
        <v>Asia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D730" s="3" t="str">
        <f>VLOOKUP(Table13[[#This Row],[Location_HQ]],layoffs_location_with_coordinat!A:B,2,FALSE)</f>
        <v>none</v>
      </c>
      <c r="E730" s="3" t="str">
        <f>VLOOKUP(Table13[[#This Row],[Location_HQ]],layoffs_location_with_coordinat!A:C,3,FALSE)</f>
        <v>none</v>
      </c>
      <c r="F730" s="3" t="str">
        <f>VLOOKUP(Table13[[#This Row],[Location_HQ]],layoffs_location_with_coordinat!A:D,4,FALSE)</f>
        <v>India</v>
      </c>
      <c r="G730" s="3" t="str">
        <f>VLOOKUP(Table13[[#This Row],[Location_HQ]],layoffs_location_with_coordinat!A:E,5,FALSE)</f>
        <v>Asia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D731" s="3" t="str">
        <f>VLOOKUP(Table13[[#This Row],[Location_HQ]],layoffs_location_with_coordinat!A:B,2,FALSE)</f>
        <v>none</v>
      </c>
      <c r="E731" s="3" t="str">
        <f>VLOOKUP(Table13[[#This Row],[Location_HQ]],layoffs_location_with_coordinat!A:C,3,FALSE)</f>
        <v>New York</v>
      </c>
      <c r="F731" s="3" t="str">
        <f>VLOOKUP(Table13[[#This Row],[Location_HQ]],layoffs_location_with_coordinat!A:D,4,FALSE)</f>
        <v>USA</v>
      </c>
      <c r="G731" s="3" t="str">
        <f>VLOOKUP(Table13[[#This Row],[Location_HQ]],layoffs_location_with_coordinat!A:E,5,FALSE)</f>
        <v>North America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D732" s="3" t="str">
        <f>VLOOKUP(Table13[[#This Row],[Location_HQ]],layoffs_location_with_coordinat!A:B,2,FALSE)</f>
        <v>none</v>
      </c>
      <c r="E732" s="3" t="str">
        <f>VLOOKUP(Table13[[#This Row],[Location_HQ]],layoffs_location_with_coordinat!A:C,3,FALSE)</f>
        <v>California</v>
      </c>
      <c r="F732" s="3" t="str">
        <f>VLOOKUP(Table13[[#This Row],[Location_HQ]],layoffs_location_with_coordinat!A:D,4,FALSE)</f>
        <v>USA</v>
      </c>
      <c r="G732" s="3" t="str">
        <f>VLOOKUP(Table13[[#This Row],[Location_HQ]],layoffs_location_with_coordinat!A:E,5,FALSE)</f>
        <v>North America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x14ac:dyDescent="0.2">
      <c r="A733" s="3">
        <v>732</v>
      </c>
      <c r="B733" s="3" t="s">
        <v>759</v>
      </c>
      <c r="C733" s="3" t="s">
        <v>1477</v>
      </c>
      <c r="D733" s="3" t="str">
        <f>VLOOKUP(Table13[[#This Row],[Location_HQ]],layoffs_location_with_coordinat!A:B,2,FALSE)</f>
        <v>San Francisco Bay Area</v>
      </c>
      <c r="E733" s="3" t="str">
        <f>VLOOKUP(Table13[[#This Row],[Location_HQ]],layoffs_location_with_coordinat!A:C,3,FALSE)</f>
        <v>California</v>
      </c>
      <c r="F733" s="3" t="str">
        <f>VLOOKUP(Table13[[#This Row],[Location_HQ]],layoffs_location_with_coordinat!A:D,4,FALSE)</f>
        <v>USA</v>
      </c>
      <c r="G733" s="3" t="str">
        <f>VLOOKUP(Table13[[#This Row],[Location_HQ]],layoffs_location_with_coordinat!A:E,5,FALSE)</f>
        <v>North America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x14ac:dyDescent="0.2">
      <c r="A734" s="3">
        <v>733</v>
      </c>
      <c r="B734" s="3" t="s">
        <v>83</v>
      </c>
      <c r="C734" s="3" t="s">
        <v>1374</v>
      </c>
      <c r="D734" s="3" t="str">
        <f>VLOOKUP(Table13[[#This Row],[Location_HQ]],layoffs_location_with_coordinat!A:B,2,FALSE)</f>
        <v>San Francisco Bay Area</v>
      </c>
      <c r="E734" s="3" t="str">
        <f>VLOOKUP(Table13[[#This Row],[Location_HQ]],layoffs_location_with_coordinat!A:C,3,FALSE)</f>
        <v>California</v>
      </c>
      <c r="F734" s="3" t="str">
        <f>VLOOKUP(Table13[[#This Row],[Location_HQ]],layoffs_location_with_coordinat!A:D,4,FALSE)</f>
        <v>USA</v>
      </c>
      <c r="G734" s="3" t="str">
        <f>VLOOKUP(Table13[[#This Row],[Location_HQ]],layoffs_location_with_coordinat!A:E,5,FALSE)</f>
        <v>North America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D735" s="3" t="str">
        <f>VLOOKUP(Table13[[#This Row],[Location_HQ]],layoffs_location_with_coordinat!A:B,2,FALSE)</f>
        <v>none</v>
      </c>
      <c r="E735" s="3" t="str">
        <f>VLOOKUP(Table13[[#This Row],[Location_HQ]],layoffs_location_with_coordinat!A:C,3,FALSE)</f>
        <v>Washington</v>
      </c>
      <c r="F735" s="3" t="str">
        <f>VLOOKUP(Table13[[#This Row],[Location_HQ]],layoffs_location_with_coordinat!A:D,4,FALSE)</f>
        <v>USA</v>
      </c>
      <c r="G735" s="3" t="str">
        <f>VLOOKUP(Table13[[#This Row],[Location_HQ]],layoffs_location_with_coordinat!A:E,5,FALSE)</f>
        <v>North America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x14ac:dyDescent="0.2">
      <c r="A736" s="3">
        <v>735</v>
      </c>
      <c r="B736" s="3" t="s">
        <v>757</v>
      </c>
      <c r="C736" s="3" t="s">
        <v>1374</v>
      </c>
      <c r="D736" s="3" t="str">
        <f>VLOOKUP(Table13[[#This Row],[Location_HQ]],layoffs_location_with_coordinat!A:B,2,FALSE)</f>
        <v>San Francisco Bay Area</v>
      </c>
      <c r="E736" s="3" t="str">
        <f>VLOOKUP(Table13[[#This Row],[Location_HQ]],layoffs_location_with_coordinat!A:C,3,FALSE)</f>
        <v>California</v>
      </c>
      <c r="F736" s="3" t="str">
        <f>VLOOKUP(Table13[[#This Row],[Location_HQ]],layoffs_location_with_coordinat!A:D,4,FALSE)</f>
        <v>USA</v>
      </c>
      <c r="G736" s="3" t="str">
        <f>VLOOKUP(Table13[[#This Row],[Location_HQ]],layoffs_location_with_coordinat!A:E,5,FALSE)</f>
        <v>North America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D737" s="3" t="str">
        <f>VLOOKUP(Table13[[#This Row],[Location_HQ]],layoffs_location_with_coordinat!A:B,2,FALSE)</f>
        <v>none</v>
      </c>
      <c r="E737" s="3" t="str">
        <f>VLOOKUP(Table13[[#This Row],[Location_HQ]],layoffs_location_with_coordinat!A:C,3,FALSE)</f>
        <v>Pennsylvania</v>
      </c>
      <c r="F737" s="3" t="str">
        <f>VLOOKUP(Table13[[#This Row],[Location_HQ]],layoffs_location_with_coordinat!A:D,4,FALSE)</f>
        <v>USA</v>
      </c>
      <c r="G737" s="3" t="str">
        <f>VLOOKUP(Table13[[#This Row],[Location_HQ]],layoffs_location_with_coordinat!A:E,5,FALSE)</f>
        <v>North America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D738" s="3" t="str">
        <f>VLOOKUP(Table13[[#This Row],[Location_HQ]],layoffs_location_with_coordinat!A:B,2,FALSE)</f>
        <v>none</v>
      </c>
      <c r="E738" s="3" t="str">
        <f>VLOOKUP(Table13[[#This Row],[Location_HQ]],layoffs_location_with_coordinat!A:C,3,FALSE)</f>
        <v>none</v>
      </c>
      <c r="F738" s="3" t="str">
        <f>VLOOKUP(Table13[[#This Row],[Location_HQ]],layoffs_location_with_coordinat!A:D,4,FALSE)</f>
        <v>UK</v>
      </c>
      <c r="G738" s="3" t="str">
        <f>VLOOKUP(Table13[[#This Row],[Location_HQ]],layoffs_location_with_coordinat!A:E,5,FALSE)</f>
        <v>Europe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D739" s="3" t="str">
        <f>VLOOKUP(Table13[[#This Row],[Location_HQ]],layoffs_location_with_coordinat!A:B,2,FALSE)</f>
        <v>none</v>
      </c>
      <c r="E739" s="3" t="str">
        <f>VLOOKUP(Table13[[#This Row],[Location_HQ]],layoffs_location_with_coordinat!A:C,3,FALSE)</f>
        <v>none</v>
      </c>
      <c r="F739" s="3" t="str">
        <f>VLOOKUP(Table13[[#This Row],[Location_HQ]],layoffs_location_with_coordinat!A:D,4,FALSE)</f>
        <v>Brazil</v>
      </c>
      <c r="G739" s="3" t="str">
        <f>VLOOKUP(Table13[[#This Row],[Location_HQ]],layoffs_location_with_coordinat!A:E,5,FALSE)</f>
        <v>South America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3" t="str">
        <f>VLOOKUP(Table13[[#This Row],[Location_HQ]],layoffs_location_with_coordinat!A:B,2,FALSE)</f>
        <v>San Francisco Bay Area</v>
      </c>
      <c r="E740" s="3" t="str">
        <f>VLOOKUP(Table13[[#This Row],[Location_HQ]],layoffs_location_with_coordinat!A:C,3,FALSE)</f>
        <v>California</v>
      </c>
      <c r="F740" s="3" t="str">
        <f>VLOOKUP(Table13[[#This Row],[Location_HQ]],layoffs_location_with_coordinat!A:D,4,FALSE)</f>
        <v>USA</v>
      </c>
      <c r="G740" s="3" t="str">
        <f>VLOOKUP(Table13[[#This Row],[Location_HQ]],layoffs_location_with_coordinat!A:E,5,FALSE)</f>
        <v>North America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x14ac:dyDescent="0.2">
      <c r="A741" s="3">
        <v>740</v>
      </c>
      <c r="B741" s="3" t="s">
        <v>755</v>
      </c>
      <c r="C741" s="3" t="s">
        <v>1374</v>
      </c>
      <c r="D741" s="3" t="str">
        <f>VLOOKUP(Table13[[#This Row],[Location_HQ]],layoffs_location_with_coordinat!A:B,2,FALSE)</f>
        <v>San Francisco Bay Area</v>
      </c>
      <c r="E741" s="3" t="str">
        <f>VLOOKUP(Table13[[#This Row],[Location_HQ]],layoffs_location_with_coordinat!A:C,3,FALSE)</f>
        <v>California</v>
      </c>
      <c r="F741" s="3" t="str">
        <f>VLOOKUP(Table13[[#This Row],[Location_HQ]],layoffs_location_with_coordinat!A:D,4,FALSE)</f>
        <v>USA</v>
      </c>
      <c r="G741" s="3" t="str">
        <f>VLOOKUP(Table13[[#This Row],[Location_HQ]],layoffs_location_with_coordinat!A:E,5,FALSE)</f>
        <v>North America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D742" s="3" t="str">
        <f>VLOOKUP(Table13[[#This Row],[Location_HQ]],layoffs_location_with_coordinat!A:B,2,FALSE)</f>
        <v>none</v>
      </c>
      <c r="E742" s="3" t="str">
        <f>VLOOKUP(Table13[[#This Row],[Location_HQ]],layoffs_location_with_coordinat!A:C,3,FALSE)</f>
        <v>Berlin</v>
      </c>
      <c r="F742" s="3" t="str">
        <f>VLOOKUP(Table13[[#This Row],[Location_HQ]],layoffs_location_with_coordinat!A:D,4,FALSE)</f>
        <v>Germany</v>
      </c>
      <c r="G742" s="3" t="str">
        <f>VLOOKUP(Table13[[#This Row],[Location_HQ]],layoffs_location_with_coordinat!A:E,5,FALSE)</f>
        <v>Europe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D743" s="3" t="str">
        <f>VLOOKUP(Table13[[#This Row],[Location_HQ]],layoffs_location_with_coordinat!A:B,2,FALSE)</f>
        <v>none</v>
      </c>
      <c r="E743" s="3" t="str">
        <f>VLOOKUP(Table13[[#This Row],[Location_HQ]],layoffs_location_with_coordinat!A:C,3,FALSE)</f>
        <v>Texas</v>
      </c>
      <c r="F743" s="3" t="str">
        <f>VLOOKUP(Table13[[#This Row],[Location_HQ]],layoffs_location_with_coordinat!A:D,4,FALSE)</f>
        <v>USA</v>
      </c>
      <c r="G743" s="3" t="str">
        <f>VLOOKUP(Table13[[#This Row],[Location_HQ]],layoffs_location_with_coordinat!A:E,5,FALSE)</f>
        <v>North America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D744" s="3" t="str">
        <f>VLOOKUP(Table13[[#This Row],[Location_HQ]],layoffs_location_with_coordinat!A:B,2,FALSE)</f>
        <v>none</v>
      </c>
      <c r="E744" s="3" t="str">
        <f>VLOOKUP(Table13[[#This Row],[Location_HQ]],layoffs_location_with_coordinat!A:C,3,FALSE)</f>
        <v>none</v>
      </c>
      <c r="F744" s="3" t="str">
        <f>VLOOKUP(Table13[[#This Row],[Location_HQ]],layoffs_location_with_coordinat!A:D,4,FALSE)</f>
        <v>India</v>
      </c>
      <c r="G744" s="3" t="str">
        <f>VLOOKUP(Table13[[#This Row],[Location_HQ]],layoffs_location_with_coordinat!A:E,5,FALSE)</f>
        <v>Asia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D745" s="3" t="str">
        <f>VLOOKUP(Table13[[#This Row],[Location_HQ]],layoffs_location_with_coordinat!A:B,2,FALSE)</f>
        <v>none</v>
      </c>
      <c r="E745" s="3" t="str">
        <f>VLOOKUP(Table13[[#This Row],[Location_HQ]],layoffs_location_with_coordinat!A:C,3,FALSE)</f>
        <v>none</v>
      </c>
      <c r="F745" s="3" t="str">
        <f>VLOOKUP(Table13[[#This Row],[Location_HQ]],layoffs_location_with_coordinat!A:D,4,FALSE)</f>
        <v>Israel</v>
      </c>
      <c r="G745" s="3" t="str">
        <f>VLOOKUP(Table13[[#This Row],[Location_HQ]],layoffs_location_with_coordinat!A:E,5,FALSE)</f>
        <v>Asia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D746" s="3" t="str">
        <f>VLOOKUP(Table13[[#This Row],[Location_HQ]],layoffs_location_with_coordinat!A:B,2,FALSE)</f>
        <v>none</v>
      </c>
      <c r="E746" s="3" t="str">
        <f>VLOOKUP(Table13[[#This Row],[Location_HQ]],layoffs_location_with_coordinat!A:C,3,FALSE)</f>
        <v>none</v>
      </c>
      <c r="F746" s="3" t="str">
        <f>VLOOKUP(Table13[[#This Row],[Location_HQ]],layoffs_location_with_coordinat!A:D,4,FALSE)</f>
        <v>Israel</v>
      </c>
      <c r="G746" s="3" t="str">
        <f>VLOOKUP(Table13[[#This Row],[Location_HQ]],layoffs_location_with_coordinat!A:E,5,FALSE)</f>
        <v>Asia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D747" s="3" t="str">
        <f>VLOOKUP(Table13[[#This Row],[Location_HQ]],layoffs_location_with_coordinat!A:B,2,FALSE)</f>
        <v>San Francisco Bay Area</v>
      </c>
      <c r="E747" s="3" t="str">
        <f>VLOOKUP(Table13[[#This Row],[Location_HQ]],layoffs_location_with_coordinat!A:C,3,FALSE)</f>
        <v>California</v>
      </c>
      <c r="F747" s="3" t="str">
        <f>VLOOKUP(Table13[[#This Row],[Location_HQ]],layoffs_location_with_coordinat!A:D,4,FALSE)</f>
        <v>USA</v>
      </c>
      <c r="G747" s="3" t="str">
        <f>VLOOKUP(Table13[[#This Row],[Location_HQ]],layoffs_location_with_coordinat!A:E,5,FALSE)</f>
        <v>North America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D748" s="3" t="str">
        <f>VLOOKUP(Table13[[#This Row],[Location_HQ]],layoffs_location_with_coordinat!A:B,2,FALSE)</f>
        <v>none</v>
      </c>
      <c r="E748" s="3" t="str">
        <f>VLOOKUP(Table13[[#This Row],[Location_HQ]],layoffs_location_with_coordinat!A:C,3,FALSE)</f>
        <v>Massachusetts</v>
      </c>
      <c r="F748" s="3" t="str">
        <f>VLOOKUP(Table13[[#This Row],[Location_HQ]],layoffs_location_with_coordinat!A:D,4,FALSE)</f>
        <v>USA</v>
      </c>
      <c r="G748" s="3" t="str">
        <f>VLOOKUP(Table13[[#This Row],[Location_HQ]],layoffs_location_with_coordinat!A:E,5,FALSE)</f>
        <v>North America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D749" s="3" t="str">
        <f>VLOOKUP(Table13[[#This Row],[Location_HQ]],layoffs_location_with_coordinat!A:B,2,FALSE)</f>
        <v>none</v>
      </c>
      <c r="E749" s="3" t="str">
        <f>VLOOKUP(Table13[[#This Row],[Location_HQ]],layoffs_location_with_coordinat!A:C,3,FALSE)</f>
        <v>none</v>
      </c>
      <c r="F749" s="3" t="str">
        <f>VLOOKUP(Table13[[#This Row],[Location_HQ]],layoffs_location_with_coordinat!A:D,4,FALSE)</f>
        <v>Brazil</v>
      </c>
      <c r="G749" s="3" t="str">
        <f>VLOOKUP(Table13[[#This Row],[Location_HQ]],layoffs_location_with_coordinat!A:E,5,FALSE)</f>
        <v>South America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x14ac:dyDescent="0.2">
      <c r="A750" s="3">
        <v>749</v>
      </c>
      <c r="B750" s="3" t="s">
        <v>743</v>
      </c>
      <c r="C750" s="3" t="s">
        <v>1374</v>
      </c>
      <c r="D750" s="3" t="str">
        <f>VLOOKUP(Table13[[#This Row],[Location_HQ]],layoffs_location_with_coordinat!A:B,2,FALSE)</f>
        <v>San Francisco Bay Area</v>
      </c>
      <c r="E750" s="3" t="str">
        <f>VLOOKUP(Table13[[#This Row],[Location_HQ]],layoffs_location_with_coordinat!A:C,3,FALSE)</f>
        <v>California</v>
      </c>
      <c r="F750" s="3" t="str">
        <f>VLOOKUP(Table13[[#This Row],[Location_HQ]],layoffs_location_with_coordinat!A:D,4,FALSE)</f>
        <v>USA</v>
      </c>
      <c r="G750" s="3" t="str">
        <f>VLOOKUP(Table13[[#This Row],[Location_HQ]],layoffs_location_with_coordinat!A:E,5,FALSE)</f>
        <v>North America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x14ac:dyDescent="0.2">
      <c r="A751" s="3">
        <v>750</v>
      </c>
      <c r="B751" s="3" t="s">
        <v>742</v>
      </c>
      <c r="C751" s="52" t="s">
        <v>1374</v>
      </c>
      <c r="D751" s="3" t="str">
        <f>VLOOKUP(Table13[[#This Row],[Location_HQ]],layoffs_location_with_coordinat!A:B,2,FALSE)</f>
        <v>San Francisco Bay Area</v>
      </c>
      <c r="E751" s="3" t="str">
        <f>VLOOKUP(Table13[[#This Row],[Location_HQ]],layoffs_location_with_coordinat!A:C,3,FALSE)</f>
        <v>California</v>
      </c>
      <c r="F751" s="3" t="str">
        <f>VLOOKUP(Table13[[#This Row],[Location_HQ]],layoffs_location_with_coordinat!A:D,4,FALSE)</f>
        <v>USA</v>
      </c>
      <c r="G751" s="3" t="str">
        <f>VLOOKUP(Table13[[#This Row],[Location_HQ]],layoffs_location_with_coordinat!A:E,5,FALSE)</f>
        <v>North America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D752" s="3" t="str">
        <f>VLOOKUP(Table13[[#This Row],[Location_HQ]],layoffs_location_with_coordinat!A:B,2,FALSE)</f>
        <v>none</v>
      </c>
      <c r="E752" s="3" t="str">
        <f>VLOOKUP(Table13[[#This Row],[Location_HQ]],layoffs_location_with_coordinat!A:C,3,FALSE)</f>
        <v>none</v>
      </c>
      <c r="F752" s="3" t="str">
        <f>VLOOKUP(Table13[[#This Row],[Location_HQ]],layoffs_location_with_coordinat!A:D,4,FALSE)</f>
        <v>Israel</v>
      </c>
      <c r="G752" s="3" t="str">
        <f>VLOOKUP(Table13[[#This Row],[Location_HQ]],layoffs_location_with_coordinat!A:E,5,FALSE)</f>
        <v>Asia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D753" s="3" t="str">
        <f>VLOOKUP(Table13[[#This Row],[Location_HQ]],layoffs_location_with_coordinat!A:B,2,FALSE)</f>
        <v>none</v>
      </c>
      <c r="E753" s="3" t="str">
        <f>VLOOKUP(Table13[[#This Row],[Location_HQ]],layoffs_location_with_coordinat!A:C,3,FALSE)</f>
        <v>Pennsylvania</v>
      </c>
      <c r="F753" s="3" t="str">
        <f>VLOOKUP(Table13[[#This Row],[Location_HQ]],layoffs_location_with_coordinat!A:D,4,FALSE)</f>
        <v>USA</v>
      </c>
      <c r="G753" s="3" t="str">
        <f>VLOOKUP(Table13[[#This Row],[Location_HQ]],layoffs_location_with_coordinat!A:E,5,FALSE)</f>
        <v>North America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D754" s="3" t="str">
        <f>VLOOKUP(Table13[[#This Row],[Location_HQ]],layoffs_location_with_coordinat!A:B,2,FALSE)</f>
        <v>none</v>
      </c>
      <c r="E754" s="3" t="str">
        <f>VLOOKUP(Table13[[#This Row],[Location_HQ]],layoffs_location_with_coordinat!A:C,3,FALSE)</f>
        <v>Massachusetts</v>
      </c>
      <c r="F754" s="3" t="str">
        <f>VLOOKUP(Table13[[#This Row],[Location_HQ]],layoffs_location_with_coordinat!A:D,4,FALSE)</f>
        <v>USA</v>
      </c>
      <c r="G754" s="3" t="str">
        <f>VLOOKUP(Table13[[#This Row],[Location_HQ]],layoffs_location_with_coordinat!A:E,5,FALSE)</f>
        <v>North America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D755" s="3" t="str">
        <f>VLOOKUP(Table13[[#This Row],[Location_HQ]],layoffs_location_with_coordinat!A:B,2,FALSE)</f>
        <v>none</v>
      </c>
      <c r="E755" s="3" t="str">
        <f>VLOOKUP(Table13[[#This Row],[Location_HQ]],layoffs_location_with_coordinat!A:C,3,FALSE)</f>
        <v>California</v>
      </c>
      <c r="F755" s="3" t="str">
        <f>VLOOKUP(Table13[[#This Row],[Location_HQ]],layoffs_location_with_coordinat!A:D,4,FALSE)</f>
        <v>USA</v>
      </c>
      <c r="G755" s="3" t="str">
        <f>VLOOKUP(Table13[[#This Row],[Location_HQ]],layoffs_location_with_coordinat!A:E,5,FALSE)</f>
        <v>North America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D756" s="3" t="str">
        <f>VLOOKUP(Table13[[#This Row],[Location_HQ]],layoffs_location_with_coordinat!A:B,2,FALSE)</f>
        <v>none</v>
      </c>
      <c r="E756" s="3" t="str">
        <f>VLOOKUP(Table13[[#This Row],[Location_HQ]],layoffs_location_with_coordinat!A:C,3,FALSE)</f>
        <v>Washington</v>
      </c>
      <c r="F756" s="3" t="str">
        <f>VLOOKUP(Table13[[#This Row],[Location_HQ]],layoffs_location_with_coordinat!A:D,4,FALSE)</f>
        <v>USA</v>
      </c>
      <c r="G756" s="3" t="str">
        <f>VLOOKUP(Table13[[#This Row],[Location_HQ]],layoffs_location_with_coordinat!A:E,5,FALSE)</f>
        <v>North America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D757" s="3" t="str">
        <f>VLOOKUP(Table13[[#This Row],[Location_HQ]],layoffs_location_with_coordinat!A:B,2,FALSE)</f>
        <v>none</v>
      </c>
      <c r="E757" s="3" t="str">
        <f>VLOOKUP(Table13[[#This Row],[Location_HQ]],layoffs_location_with_coordinat!A:C,3,FALSE)</f>
        <v>California</v>
      </c>
      <c r="F757" s="3" t="str">
        <f>VLOOKUP(Table13[[#This Row],[Location_HQ]],layoffs_location_with_coordinat!A:D,4,FALSE)</f>
        <v>USA</v>
      </c>
      <c r="G757" s="3" t="str">
        <f>VLOOKUP(Table13[[#This Row],[Location_HQ]],layoffs_location_with_coordinat!A:E,5,FALSE)</f>
        <v>North America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D758" s="3" t="str">
        <f>VLOOKUP(Table13[[#This Row],[Location_HQ]],layoffs_location_with_coordinat!A:B,2,FALSE)</f>
        <v>none</v>
      </c>
      <c r="E758" s="3" t="str">
        <f>VLOOKUP(Table13[[#This Row],[Location_HQ]],layoffs_location_with_coordinat!A:C,3,FALSE)</f>
        <v>none</v>
      </c>
      <c r="F758" s="3" t="str">
        <f>VLOOKUP(Table13[[#This Row],[Location_HQ]],layoffs_location_with_coordinat!A:D,4,FALSE)</f>
        <v>Canada</v>
      </c>
      <c r="G758" s="3" t="str">
        <f>VLOOKUP(Table13[[#This Row],[Location_HQ]],layoffs_location_with_coordinat!A:E,5,FALSE)</f>
        <v>North America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D759" s="3" t="str">
        <f>VLOOKUP(Table13[[#This Row],[Location_HQ]],layoffs_location_with_coordinat!A:B,2,FALSE)</f>
        <v>none</v>
      </c>
      <c r="E759" s="3" t="str">
        <f>VLOOKUP(Table13[[#This Row],[Location_HQ]],layoffs_location_with_coordinat!A:C,3,FALSE)</f>
        <v>Washington</v>
      </c>
      <c r="F759" s="3" t="str">
        <f>VLOOKUP(Table13[[#This Row],[Location_HQ]],layoffs_location_with_coordinat!A:D,4,FALSE)</f>
        <v>USA</v>
      </c>
      <c r="G759" s="3" t="str">
        <f>VLOOKUP(Table13[[#This Row],[Location_HQ]],layoffs_location_with_coordinat!A:E,5,FALSE)</f>
        <v>North America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D760" s="3" t="str">
        <f>VLOOKUP(Table13[[#This Row],[Location_HQ]],layoffs_location_with_coordinat!A:B,2,FALSE)</f>
        <v>none</v>
      </c>
      <c r="E760" s="3" t="str">
        <f>VLOOKUP(Table13[[#This Row],[Location_HQ]],layoffs_location_with_coordinat!A:C,3,FALSE)</f>
        <v>Pennsylvania</v>
      </c>
      <c r="F760" s="3" t="str">
        <f>VLOOKUP(Table13[[#This Row],[Location_HQ]],layoffs_location_with_coordinat!A:D,4,FALSE)</f>
        <v>USA</v>
      </c>
      <c r="G760" s="3" t="str">
        <f>VLOOKUP(Table13[[#This Row],[Location_HQ]],layoffs_location_with_coordinat!A:E,5,FALSE)</f>
        <v>North America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x14ac:dyDescent="0.2">
      <c r="A761" s="3">
        <v>760</v>
      </c>
      <c r="B761" s="3" t="s">
        <v>464</v>
      </c>
      <c r="C761" s="3" t="s">
        <v>1477</v>
      </c>
      <c r="D761" s="3" t="str">
        <f>VLOOKUP(Table13[[#This Row],[Location_HQ]],layoffs_location_with_coordinat!A:B,2,FALSE)</f>
        <v>San Francisco Bay Area</v>
      </c>
      <c r="E761" s="3" t="str">
        <f>VLOOKUP(Table13[[#This Row],[Location_HQ]],layoffs_location_with_coordinat!A:C,3,FALSE)</f>
        <v>California</v>
      </c>
      <c r="F761" s="3" t="str">
        <f>VLOOKUP(Table13[[#This Row],[Location_HQ]],layoffs_location_with_coordinat!A:D,4,FALSE)</f>
        <v>USA</v>
      </c>
      <c r="G761" s="3" t="str">
        <f>VLOOKUP(Table13[[#This Row],[Location_HQ]],layoffs_location_with_coordinat!A:E,5,FALSE)</f>
        <v>North America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D762" s="3" t="str">
        <f>VLOOKUP(Table13[[#This Row],[Location_HQ]],layoffs_location_with_coordinat!A:B,2,FALSE)</f>
        <v>none</v>
      </c>
      <c r="E762" s="3" t="str">
        <f>VLOOKUP(Table13[[#This Row],[Location_HQ]],layoffs_location_with_coordinat!A:C,3,FALSE)</f>
        <v>New York</v>
      </c>
      <c r="F762" s="3" t="str">
        <f>VLOOKUP(Table13[[#This Row],[Location_HQ]],layoffs_location_with_coordinat!A:D,4,FALSE)</f>
        <v>USA</v>
      </c>
      <c r="G762" s="3" t="str">
        <f>VLOOKUP(Table13[[#This Row],[Location_HQ]],layoffs_location_with_coordinat!A:E,5,FALSE)</f>
        <v>North America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D763" s="3" t="str">
        <f>VLOOKUP(Table13[[#This Row],[Location_HQ]],layoffs_location_with_coordinat!A:B,2,FALSE)</f>
        <v>none</v>
      </c>
      <c r="E763" s="3" t="str">
        <f>VLOOKUP(Table13[[#This Row],[Location_HQ]],layoffs_location_with_coordinat!A:C,3,FALSE)</f>
        <v>none</v>
      </c>
      <c r="F763" s="3" t="str">
        <f>VLOOKUP(Table13[[#This Row],[Location_HQ]],layoffs_location_with_coordinat!A:D,4,FALSE)</f>
        <v>Sweden</v>
      </c>
      <c r="G763" s="3" t="str">
        <f>VLOOKUP(Table13[[#This Row],[Location_HQ]],layoffs_location_with_coordinat!A:E,5,FALSE)</f>
        <v>Europe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x14ac:dyDescent="0.2">
      <c r="A764" s="3">
        <v>763</v>
      </c>
      <c r="B764" s="3" t="s">
        <v>727</v>
      </c>
      <c r="C764" s="3" t="s">
        <v>1374</v>
      </c>
      <c r="D764" s="3" t="str">
        <f>VLOOKUP(Table13[[#This Row],[Location_HQ]],layoffs_location_with_coordinat!A:B,2,FALSE)</f>
        <v>San Francisco Bay Area</v>
      </c>
      <c r="E764" s="3" t="str">
        <f>VLOOKUP(Table13[[#This Row],[Location_HQ]],layoffs_location_with_coordinat!A:C,3,FALSE)</f>
        <v>California</v>
      </c>
      <c r="F764" s="3" t="str">
        <f>VLOOKUP(Table13[[#This Row],[Location_HQ]],layoffs_location_with_coordinat!A:D,4,FALSE)</f>
        <v>USA</v>
      </c>
      <c r="G764" s="3" t="str">
        <f>VLOOKUP(Table13[[#This Row],[Location_HQ]],layoffs_location_with_coordinat!A:E,5,FALSE)</f>
        <v>North America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D765" s="3" t="str">
        <f>VLOOKUP(Table13[[#This Row],[Location_HQ]],layoffs_location_with_coordinat!A:B,2,FALSE)</f>
        <v>none</v>
      </c>
      <c r="E765" s="3" t="str">
        <f>VLOOKUP(Table13[[#This Row],[Location_HQ]],layoffs_location_with_coordinat!A:C,3,FALSE)</f>
        <v>none</v>
      </c>
      <c r="F765" s="3" t="str">
        <f>VLOOKUP(Table13[[#This Row],[Location_HQ]],layoffs_location_with_coordinat!A:D,4,FALSE)</f>
        <v>Canada</v>
      </c>
      <c r="G765" s="3" t="str">
        <f>VLOOKUP(Table13[[#This Row],[Location_HQ]],layoffs_location_with_coordinat!A:E,5,FALSE)</f>
        <v>North America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D766" s="3" t="str">
        <f>VLOOKUP(Table13[[#This Row],[Location_HQ]],layoffs_location_with_coordinat!A:B,2,FALSE)</f>
        <v>none</v>
      </c>
      <c r="E766" s="3" t="str">
        <f>VLOOKUP(Table13[[#This Row],[Location_HQ]],layoffs_location_with_coordinat!A:C,3,FALSE)</f>
        <v>none</v>
      </c>
      <c r="F766" s="3" t="str">
        <f>VLOOKUP(Table13[[#This Row],[Location_HQ]],layoffs_location_with_coordinat!A:D,4,FALSE)</f>
        <v>Norway</v>
      </c>
      <c r="G766" s="3" t="str">
        <f>VLOOKUP(Table13[[#This Row],[Location_HQ]],layoffs_location_with_coordinat!A:E,5,FALSE)</f>
        <v>Europe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x14ac:dyDescent="0.2">
      <c r="A767" s="3">
        <v>766</v>
      </c>
      <c r="B767" s="3" t="s">
        <v>485</v>
      </c>
      <c r="C767" s="3" t="s">
        <v>1733</v>
      </c>
      <c r="D767" s="3" t="str">
        <f>VLOOKUP(Table13[[#This Row],[Location_HQ]],layoffs_location_with_coordinat!A:B,2,FALSE)</f>
        <v>San Francisco Bay Area</v>
      </c>
      <c r="E767" s="3" t="str">
        <f>VLOOKUP(Table13[[#This Row],[Location_HQ]],layoffs_location_with_coordinat!A:C,3,FALSE)</f>
        <v>California</v>
      </c>
      <c r="F767" s="3" t="str">
        <f>VLOOKUP(Table13[[#This Row],[Location_HQ]],layoffs_location_with_coordinat!A:D,4,FALSE)</f>
        <v>USA</v>
      </c>
      <c r="G767" s="3" t="str">
        <f>VLOOKUP(Table13[[#This Row],[Location_HQ]],layoffs_location_with_coordinat!A:E,5,FALSE)</f>
        <v>North America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x14ac:dyDescent="0.2">
      <c r="A768" s="3">
        <v>767</v>
      </c>
      <c r="B768" s="3" t="s">
        <v>143</v>
      </c>
      <c r="C768" s="3" t="s">
        <v>1734</v>
      </c>
      <c r="D768" s="3" t="str">
        <f>VLOOKUP(Table13[[#This Row],[Location_HQ]],layoffs_location_with_coordinat!A:B,2,FALSE)</f>
        <v>San Francisco Bay Area</v>
      </c>
      <c r="E768" s="3" t="str">
        <f>VLOOKUP(Table13[[#This Row],[Location_HQ]],layoffs_location_with_coordinat!A:C,3,FALSE)</f>
        <v>California</v>
      </c>
      <c r="F768" s="3" t="str">
        <f>VLOOKUP(Table13[[#This Row],[Location_HQ]],layoffs_location_with_coordinat!A:D,4,FALSE)</f>
        <v>USA</v>
      </c>
      <c r="G768" s="3" t="str">
        <f>VLOOKUP(Table13[[#This Row],[Location_HQ]],layoffs_location_with_coordinat!A:E,5,FALSE)</f>
        <v>North America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D769" s="3" t="str">
        <f>VLOOKUP(Table13[[#This Row],[Location_HQ]],layoffs_location_with_coordinat!A:B,2,FALSE)</f>
        <v>none</v>
      </c>
      <c r="E769" s="3" t="str">
        <f>VLOOKUP(Table13[[#This Row],[Location_HQ]],layoffs_location_with_coordinat!A:C,3,FALSE)</f>
        <v>none</v>
      </c>
      <c r="F769" s="3" t="str">
        <f>VLOOKUP(Table13[[#This Row],[Location_HQ]],layoffs_location_with_coordinat!A:D,4,FALSE)</f>
        <v>Israel</v>
      </c>
      <c r="G769" s="3" t="str">
        <f>VLOOKUP(Table13[[#This Row],[Location_HQ]],layoffs_location_with_coordinat!A:E,5,FALSE)</f>
        <v>Asia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x14ac:dyDescent="0.2">
      <c r="A770" s="3">
        <v>769</v>
      </c>
      <c r="B770" s="3" t="s">
        <v>722</v>
      </c>
      <c r="C770" s="3" t="s">
        <v>1374</v>
      </c>
      <c r="D770" s="3" t="str">
        <f>VLOOKUP(Table13[[#This Row],[Location_HQ]],layoffs_location_with_coordinat!A:B,2,FALSE)</f>
        <v>San Francisco Bay Area</v>
      </c>
      <c r="E770" s="3" t="str">
        <f>VLOOKUP(Table13[[#This Row],[Location_HQ]],layoffs_location_with_coordinat!A:C,3,FALSE)</f>
        <v>California</v>
      </c>
      <c r="F770" s="3" t="str">
        <f>VLOOKUP(Table13[[#This Row],[Location_HQ]],layoffs_location_with_coordinat!A:D,4,FALSE)</f>
        <v>USA</v>
      </c>
      <c r="G770" s="3" t="str">
        <f>VLOOKUP(Table13[[#This Row],[Location_HQ]],layoffs_location_with_coordinat!A:E,5,FALSE)</f>
        <v>North America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D771" s="3" t="str">
        <f>VLOOKUP(Table13[[#This Row],[Location_HQ]],layoffs_location_with_coordinat!A:B,2,FALSE)</f>
        <v>none</v>
      </c>
      <c r="E771" s="3" t="str">
        <f>VLOOKUP(Table13[[#This Row],[Location_HQ]],layoffs_location_with_coordinat!A:C,3,FALSE)</f>
        <v>none</v>
      </c>
      <c r="F771" s="3" t="str">
        <f>VLOOKUP(Table13[[#This Row],[Location_HQ]],layoffs_location_with_coordinat!A:D,4,FALSE)</f>
        <v>Canada</v>
      </c>
      <c r="G771" s="3" t="str">
        <f>VLOOKUP(Table13[[#This Row],[Location_HQ]],layoffs_location_with_coordinat!A:E,5,FALSE)</f>
        <v>North America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x14ac:dyDescent="0.2">
      <c r="A772" s="3">
        <v>771</v>
      </c>
      <c r="B772" s="3" t="s">
        <v>726</v>
      </c>
      <c r="C772" s="3" t="s">
        <v>1739</v>
      </c>
      <c r="D772" s="3" t="str">
        <f>VLOOKUP(Table13[[#This Row],[Location_HQ]],layoffs_location_with_coordinat!A:B,2,FALSE)</f>
        <v>San Francisco Bay Area</v>
      </c>
      <c r="E772" s="3" t="str">
        <f>VLOOKUP(Table13[[#This Row],[Location_HQ]],layoffs_location_with_coordinat!A:C,3,FALSE)</f>
        <v>California</v>
      </c>
      <c r="F772" s="3" t="str">
        <f>VLOOKUP(Table13[[#This Row],[Location_HQ]],layoffs_location_with_coordinat!A:D,4,FALSE)</f>
        <v>USA</v>
      </c>
      <c r="G772" s="3" t="str">
        <f>VLOOKUP(Table13[[#This Row],[Location_HQ]],layoffs_location_with_coordinat!A:E,5,FALSE)</f>
        <v>North America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3" t="str">
        <f>VLOOKUP(Table13[[#This Row],[Location_HQ]],layoffs_location_with_coordinat!A:B,2,FALSE)</f>
        <v>San Francisco Bay Area</v>
      </c>
      <c r="E773" s="3" t="str">
        <f>VLOOKUP(Table13[[#This Row],[Location_HQ]],layoffs_location_with_coordinat!A:C,3,FALSE)</f>
        <v>California</v>
      </c>
      <c r="F773" s="3" t="str">
        <f>VLOOKUP(Table13[[#This Row],[Location_HQ]],layoffs_location_with_coordinat!A:D,4,FALSE)</f>
        <v>USA</v>
      </c>
      <c r="G773" s="3" t="str">
        <f>VLOOKUP(Table13[[#This Row],[Location_HQ]],layoffs_location_with_coordinat!A:E,5,FALSE)</f>
        <v>North America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D774" s="3" t="str">
        <f>VLOOKUP(Table13[[#This Row],[Location_HQ]],layoffs_location_with_coordinat!A:B,2,FALSE)</f>
        <v>none</v>
      </c>
      <c r="E774" s="3" t="str">
        <f>VLOOKUP(Table13[[#This Row],[Location_HQ]],layoffs_location_with_coordinat!A:C,3,FALSE)</f>
        <v>Berlin</v>
      </c>
      <c r="F774" s="3" t="str">
        <f>VLOOKUP(Table13[[#This Row],[Location_HQ]],layoffs_location_with_coordinat!A:D,4,FALSE)</f>
        <v>Germany</v>
      </c>
      <c r="G774" s="3" t="str">
        <f>VLOOKUP(Table13[[#This Row],[Location_HQ]],layoffs_location_with_coordinat!A:E,5,FALSE)</f>
        <v>Europe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D775" s="3" t="str">
        <f>VLOOKUP(Table13[[#This Row],[Location_HQ]],layoffs_location_with_coordinat!A:B,2,FALSE)</f>
        <v>none</v>
      </c>
      <c r="E775" s="3" t="str">
        <f>VLOOKUP(Table13[[#This Row],[Location_HQ]],layoffs_location_with_coordinat!A:C,3,FALSE)</f>
        <v>Berlin</v>
      </c>
      <c r="F775" s="3" t="str">
        <f>VLOOKUP(Table13[[#This Row],[Location_HQ]],layoffs_location_with_coordinat!A:D,4,FALSE)</f>
        <v>Germany</v>
      </c>
      <c r="G775" s="3" t="str">
        <f>VLOOKUP(Table13[[#This Row],[Location_HQ]],layoffs_location_with_coordinat!A:E,5,FALSE)</f>
        <v>Europe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3" t="str">
        <f>VLOOKUP(Table13[[#This Row],[Location_HQ]],layoffs_location_with_coordinat!A:B,2,FALSE)</f>
        <v>San Francisco Bay Area</v>
      </c>
      <c r="E776" s="3" t="str">
        <f>VLOOKUP(Table13[[#This Row],[Location_HQ]],layoffs_location_with_coordinat!A:C,3,FALSE)</f>
        <v>California</v>
      </c>
      <c r="F776" s="3" t="str">
        <f>VLOOKUP(Table13[[#This Row],[Location_HQ]],layoffs_location_with_coordinat!A:D,4,FALSE)</f>
        <v>USA</v>
      </c>
      <c r="G776" s="3" t="str">
        <f>VLOOKUP(Table13[[#This Row],[Location_HQ]],layoffs_location_with_coordinat!A:E,5,FALSE)</f>
        <v>North America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D777" s="3" t="str">
        <f>VLOOKUP(Table13[[#This Row],[Location_HQ]],layoffs_location_with_coordinat!A:B,2,FALSE)</f>
        <v>none</v>
      </c>
      <c r="E777" s="3" t="str">
        <f>VLOOKUP(Table13[[#This Row],[Location_HQ]],layoffs_location_with_coordinat!A:C,3,FALSE)</f>
        <v>none</v>
      </c>
      <c r="F777" s="3" t="str">
        <f>VLOOKUP(Table13[[#This Row],[Location_HQ]],layoffs_location_with_coordinat!A:D,4,FALSE)</f>
        <v>Denmark</v>
      </c>
      <c r="G777" s="3" t="str">
        <f>VLOOKUP(Table13[[#This Row],[Location_HQ]],layoffs_location_with_coordinat!A:E,5,FALSE)</f>
        <v>Europe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3" t="str">
        <f>VLOOKUP(Table13[[#This Row],[Location_HQ]],layoffs_location_with_coordinat!A:B,2,FALSE)</f>
        <v>San Francisco Bay Area</v>
      </c>
      <c r="E778" s="3" t="str">
        <f>VLOOKUP(Table13[[#This Row],[Location_HQ]],layoffs_location_with_coordinat!A:C,3,FALSE)</f>
        <v>California</v>
      </c>
      <c r="F778" s="3" t="str">
        <f>VLOOKUP(Table13[[#This Row],[Location_HQ]],layoffs_location_with_coordinat!A:D,4,FALSE)</f>
        <v>USA</v>
      </c>
      <c r="G778" s="3" t="str">
        <f>VLOOKUP(Table13[[#This Row],[Location_HQ]],layoffs_location_with_coordinat!A:E,5,FALSE)</f>
        <v>North America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3" t="str">
        <f>VLOOKUP(Table13[[#This Row],[Location_HQ]],layoffs_location_with_coordinat!A:B,2,FALSE)</f>
        <v>San Francisco Bay Area</v>
      </c>
      <c r="E779" s="3" t="str">
        <f>VLOOKUP(Table13[[#This Row],[Location_HQ]],layoffs_location_with_coordinat!A:C,3,FALSE)</f>
        <v>California</v>
      </c>
      <c r="F779" s="3" t="str">
        <f>VLOOKUP(Table13[[#This Row],[Location_HQ]],layoffs_location_with_coordinat!A:D,4,FALSE)</f>
        <v>USA</v>
      </c>
      <c r="G779" s="3" t="str">
        <f>VLOOKUP(Table13[[#This Row],[Location_HQ]],layoffs_location_with_coordinat!A:E,5,FALSE)</f>
        <v>North America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D780" s="3" t="str">
        <f>VLOOKUP(Table13[[#This Row],[Location_HQ]],layoffs_location_with_coordinat!A:B,2,FALSE)</f>
        <v>none</v>
      </c>
      <c r="E780" s="3" t="str">
        <f>VLOOKUP(Table13[[#This Row],[Location_HQ]],layoffs_location_with_coordinat!A:C,3,FALSE)</f>
        <v>Nebraska</v>
      </c>
      <c r="F780" s="3" t="str">
        <f>VLOOKUP(Table13[[#This Row],[Location_HQ]],layoffs_location_with_coordinat!A:D,4,FALSE)</f>
        <v>USA</v>
      </c>
      <c r="G780" s="3" t="str">
        <f>VLOOKUP(Table13[[#This Row],[Location_HQ]],layoffs_location_with_coordinat!A:E,5,FALSE)</f>
        <v>North America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D781" s="3" t="str">
        <f>VLOOKUP(Table13[[#This Row],[Location_HQ]],layoffs_location_with_coordinat!A:B,2,FALSE)</f>
        <v>none</v>
      </c>
      <c r="E781" s="3" t="str">
        <f>VLOOKUP(Table13[[#This Row],[Location_HQ]],layoffs_location_with_coordinat!A:C,3,FALSE)</f>
        <v>none</v>
      </c>
      <c r="F781" s="3" t="str">
        <f>VLOOKUP(Table13[[#This Row],[Location_HQ]],layoffs_location_with_coordinat!A:D,4,FALSE)</f>
        <v>Indonesia</v>
      </c>
      <c r="G781" s="3" t="str">
        <f>VLOOKUP(Table13[[#This Row],[Location_HQ]],layoffs_location_with_coordinat!A:E,5,FALSE)</f>
        <v>Asia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D782" s="3" t="str">
        <f>VLOOKUP(Table13[[#This Row],[Location_HQ]],layoffs_location_with_coordinat!A:B,2,FALSE)</f>
        <v>none</v>
      </c>
      <c r="E782" s="3" t="str">
        <f>VLOOKUP(Table13[[#This Row],[Location_HQ]],layoffs_location_with_coordinat!A:C,3,FALSE)</f>
        <v>Berlin</v>
      </c>
      <c r="F782" s="3" t="str">
        <f>VLOOKUP(Table13[[#This Row],[Location_HQ]],layoffs_location_with_coordinat!A:D,4,FALSE)</f>
        <v>Germany</v>
      </c>
      <c r="G782" s="3" t="str">
        <f>VLOOKUP(Table13[[#This Row],[Location_HQ]],layoffs_location_with_coordinat!A:E,5,FALSE)</f>
        <v>Europe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3" t="str">
        <f>VLOOKUP(Table13[[#This Row],[Location_HQ]],layoffs_location_with_coordinat!A:B,2,FALSE)</f>
        <v>San Francisco Bay Area</v>
      </c>
      <c r="E783" s="3" t="str">
        <f>VLOOKUP(Table13[[#This Row],[Location_HQ]],layoffs_location_with_coordinat!A:C,3,FALSE)</f>
        <v>California</v>
      </c>
      <c r="F783" s="3" t="str">
        <f>VLOOKUP(Table13[[#This Row],[Location_HQ]],layoffs_location_with_coordinat!A:D,4,FALSE)</f>
        <v>USA</v>
      </c>
      <c r="G783" s="3" t="str">
        <f>VLOOKUP(Table13[[#This Row],[Location_HQ]],layoffs_location_with_coordinat!A:E,5,FALSE)</f>
        <v>North America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D784" s="3" t="str">
        <f>VLOOKUP(Table13[[#This Row],[Location_HQ]],layoffs_location_with_coordinat!A:B,2,FALSE)</f>
        <v>none</v>
      </c>
      <c r="E784" s="3" t="str">
        <f>VLOOKUP(Table13[[#This Row],[Location_HQ]],layoffs_location_with_coordinat!A:C,3,FALSE)</f>
        <v>New York</v>
      </c>
      <c r="F784" s="3" t="str">
        <f>VLOOKUP(Table13[[#This Row],[Location_HQ]],layoffs_location_with_coordinat!A:D,4,FALSE)</f>
        <v>USA</v>
      </c>
      <c r="G784" s="3" t="str">
        <f>VLOOKUP(Table13[[#This Row],[Location_HQ]],layoffs_location_with_coordinat!A:E,5,FALSE)</f>
        <v>North America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D785" s="3" t="str">
        <f>VLOOKUP(Table13[[#This Row],[Location_HQ]],layoffs_location_with_coordinat!A:B,2,FALSE)</f>
        <v>none</v>
      </c>
      <c r="E785" s="3" t="str">
        <f>VLOOKUP(Table13[[#This Row],[Location_HQ]],layoffs_location_with_coordinat!A:C,3,FALSE)</f>
        <v>none</v>
      </c>
      <c r="F785" s="3" t="str">
        <f>VLOOKUP(Table13[[#This Row],[Location_HQ]],layoffs_location_with_coordinat!A:D,4,FALSE)</f>
        <v>Brazil</v>
      </c>
      <c r="G785" s="3" t="str">
        <f>VLOOKUP(Table13[[#This Row],[Location_HQ]],layoffs_location_with_coordinat!A:E,5,FALSE)</f>
        <v>South America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3" t="str">
        <f>VLOOKUP(Table13[[#This Row],[Location_HQ]],layoffs_location_with_coordinat!A:B,2,FALSE)</f>
        <v>San Francisco Bay Area</v>
      </c>
      <c r="E786" s="3" t="str">
        <f>VLOOKUP(Table13[[#This Row],[Location_HQ]],layoffs_location_with_coordinat!A:C,3,FALSE)</f>
        <v>California</v>
      </c>
      <c r="F786" s="3" t="str">
        <f>VLOOKUP(Table13[[#This Row],[Location_HQ]],layoffs_location_with_coordinat!A:D,4,FALSE)</f>
        <v>USA</v>
      </c>
      <c r="G786" s="3" t="str">
        <f>VLOOKUP(Table13[[#This Row],[Location_HQ]],layoffs_location_with_coordinat!A:E,5,FALSE)</f>
        <v>North America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D787" s="3" t="str">
        <f>VLOOKUP(Table13[[#This Row],[Location_HQ]],layoffs_location_with_coordinat!A:B,2,FALSE)</f>
        <v>none</v>
      </c>
      <c r="E787" s="3" t="str">
        <f>VLOOKUP(Table13[[#This Row],[Location_HQ]],layoffs_location_with_coordinat!A:C,3,FALSE)</f>
        <v>none</v>
      </c>
      <c r="F787" s="3" t="str">
        <f>VLOOKUP(Table13[[#This Row],[Location_HQ]],layoffs_location_with_coordinat!A:D,4,FALSE)</f>
        <v>India</v>
      </c>
      <c r="G787" s="3" t="str">
        <f>VLOOKUP(Table13[[#This Row],[Location_HQ]],layoffs_location_with_coordinat!A:E,5,FALSE)</f>
        <v>Asia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x14ac:dyDescent="0.2">
      <c r="A788" s="3">
        <v>787</v>
      </c>
      <c r="B788" s="3" t="s">
        <v>276</v>
      </c>
      <c r="C788" s="3" t="s">
        <v>1374</v>
      </c>
      <c r="D788" s="3" t="str">
        <f>VLOOKUP(Table13[[#This Row],[Location_HQ]],layoffs_location_with_coordinat!A:B,2,FALSE)</f>
        <v>San Francisco Bay Area</v>
      </c>
      <c r="E788" s="3" t="str">
        <f>VLOOKUP(Table13[[#This Row],[Location_HQ]],layoffs_location_with_coordinat!A:C,3,FALSE)</f>
        <v>California</v>
      </c>
      <c r="F788" s="3" t="str">
        <f>VLOOKUP(Table13[[#This Row],[Location_HQ]],layoffs_location_with_coordinat!A:D,4,FALSE)</f>
        <v>USA</v>
      </c>
      <c r="G788" s="3" t="str">
        <f>VLOOKUP(Table13[[#This Row],[Location_HQ]],layoffs_location_with_coordinat!A:E,5,FALSE)</f>
        <v>North America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D789" s="3" t="str">
        <f>VLOOKUP(Table13[[#This Row],[Location_HQ]],layoffs_location_with_coordinat!A:B,2,FALSE)</f>
        <v>none</v>
      </c>
      <c r="E789" s="3" t="str">
        <f>VLOOKUP(Table13[[#This Row],[Location_HQ]],layoffs_location_with_coordinat!A:C,3,FALSE)</f>
        <v>Massachusetts</v>
      </c>
      <c r="F789" s="3" t="str">
        <f>VLOOKUP(Table13[[#This Row],[Location_HQ]],layoffs_location_with_coordinat!A:D,4,FALSE)</f>
        <v>USA</v>
      </c>
      <c r="G789" s="3" t="str">
        <f>VLOOKUP(Table13[[#This Row],[Location_HQ]],layoffs_location_with_coordinat!A:E,5,FALSE)</f>
        <v>North America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D790" s="3" t="str">
        <f>VLOOKUP(Table13[[#This Row],[Location_HQ]],layoffs_location_with_coordinat!A:B,2,FALSE)</f>
        <v>none</v>
      </c>
      <c r="E790" s="3" t="str">
        <f>VLOOKUP(Table13[[#This Row],[Location_HQ]],layoffs_location_with_coordinat!A:C,3,FALSE)</f>
        <v>California</v>
      </c>
      <c r="F790" s="3" t="str">
        <f>VLOOKUP(Table13[[#This Row],[Location_HQ]],layoffs_location_with_coordinat!A:D,4,FALSE)</f>
        <v>USA</v>
      </c>
      <c r="G790" s="3" t="str">
        <f>VLOOKUP(Table13[[#This Row],[Location_HQ]],layoffs_location_with_coordinat!A:E,5,FALSE)</f>
        <v>North America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D791" s="3" t="str">
        <f>VLOOKUP(Table13[[#This Row],[Location_HQ]],layoffs_location_with_coordinat!A:B,2,FALSE)</f>
        <v>none</v>
      </c>
      <c r="E791" s="3" t="str">
        <f>VLOOKUP(Table13[[#This Row],[Location_HQ]],layoffs_location_with_coordinat!A:C,3,FALSE)</f>
        <v>Washington</v>
      </c>
      <c r="F791" s="3" t="str">
        <f>VLOOKUP(Table13[[#This Row],[Location_HQ]],layoffs_location_with_coordinat!A:D,4,FALSE)</f>
        <v>USA</v>
      </c>
      <c r="G791" s="3" t="str">
        <f>VLOOKUP(Table13[[#This Row],[Location_HQ]],layoffs_location_with_coordinat!A:E,5,FALSE)</f>
        <v>North America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3" t="str">
        <f>VLOOKUP(Table13[[#This Row],[Location_HQ]],layoffs_location_with_coordinat!A:B,2,FALSE)</f>
        <v>San Francisco Bay Area</v>
      </c>
      <c r="E792" s="3" t="str">
        <f>VLOOKUP(Table13[[#This Row],[Location_HQ]],layoffs_location_with_coordinat!A:C,3,FALSE)</f>
        <v>California</v>
      </c>
      <c r="F792" s="3" t="str">
        <f>VLOOKUP(Table13[[#This Row],[Location_HQ]],layoffs_location_with_coordinat!A:D,4,FALSE)</f>
        <v>USA</v>
      </c>
      <c r="G792" s="3" t="str">
        <f>VLOOKUP(Table13[[#This Row],[Location_HQ]],layoffs_location_with_coordinat!A:E,5,FALSE)</f>
        <v>North America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x14ac:dyDescent="0.2">
      <c r="A793" s="3">
        <v>792</v>
      </c>
      <c r="B793" s="3" t="s">
        <v>707</v>
      </c>
      <c r="C793" s="3" t="s">
        <v>1730</v>
      </c>
      <c r="D793" s="3" t="str">
        <f>VLOOKUP(Table13[[#This Row],[Location_HQ]],layoffs_location_with_coordinat!A:B,2,FALSE)</f>
        <v>San Francisco Bay Area</v>
      </c>
      <c r="E793" s="3" t="str">
        <f>VLOOKUP(Table13[[#This Row],[Location_HQ]],layoffs_location_with_coordinat!A:C,3,FALSE)</f>
        <v>California</v>
      </c>
      <c r="F793" s="3" t="str">
        <f>VLOOKUP(Table13[[#This Row],[Location_HQ]],layoffs_location_with_coordinat!A:D,4,FALSE)</f>
        <v>USA</v>
      </c>
      <c r="G793" s="3" t="str">
        <f>VLOOKUP(Table13[[#This Row],[Location_HQ]],layoffs_location_with_coordinat!A:E,5,FALSE)</f>
        <v>North America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D794" s="3" t="str">
        <f>VLOOKUP(Table13[[#This Row],[Location_HQ]],layoffs_location_with_coordinat!A:B,2,FALSE)</f>
        <v>San Francisco Bay Area</v>
      </c>
      <c r="E794" s="3" t="str">
        <f>VLOOKUP(Table13[[#This Row],[Location_HQ]],layoffs_location_with_coordinat!A:C,3,FALSE)</f>
        <v>California</v>
      </c>
      <c r="F794" s="3" t="str">
        <f>VLOOKUP(Table13[[#This Row],[Location_HQ]],layoffs_location_with_coordinat!A:D,4,FALSE)</f>
        <v>USA</v>
      </c>
      <c r="G794" s="3" t="str">
        <f>VLOOKUP(Table13[[#This Row],[Location_HQ]],layoffs_location_with_coordinat!A:E,5,FALSE)</f>
        <v>North America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D795" s="3" t="str">
        <f>VLOOKUP(Table13[[#This Row],[Location_HQ]],layoffs_location_with_coordinat!A:B,2,FALSE)</f>
        <v>none</v>
      </c>
      <c r="E795" s="3" t="str">
        <f>VLOOKUP(Table13[[#This Row],[Location_HQ]],layoffs_location_with_coordinat!A:C,3,FALSE)</f>
        <v>none</v>
      </c>
      <c r="F795" s="3" t="str">
        <f>VLOOKUP(Table13[[#This Row],[Location_HQ]],layoffs_location_with_coordinat!A:D,4,FALSE)</f>
        <v>Israel</v>
      </c>
      <c r="G795" s="3" t="str">
        <f>VLOOKUP(Table13[[#This Row],[Location_HQ]],layoffs_location_with_coordinat!A:E,5,FALSE)</f>
        <v>Asia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D796" s="3" t="str">
        <f>VLOOKUP(Table13[[#This Row],[Location_HQ]],layoffs_location_with_coordinat!A:B,2,FALSE)</f>
        <v>none</v>
      </c>
      <c r="E796" s="3" t="str">
        <f>VLOOKUP(Table13[[#This Row],[Location_HQ]],layoffs_location_with_coordinat!A:C,3,FALSE)</f>
        <v>none</v>
      </c>
      <c r="F796" s="3" t="str">
        <f>VLOOKUP(Table13[[#This Row],[Location_HQ]],layoffs_location_with_coordinat!A:D,4,FALSE)</f>
        <v>India</v>
      </c>
      <c r="G796" s="3" t="str">
        <f>VLOOKUP(Table13[[#This Row],[Location_HQ]],layoffs_location_with_coordinat!A:E,5,FALSE)</f>
        <v>Asia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D797" s="3" t="str">
        <f>VLOOKUP(Table13[[#This Row],[Location_HQ]],layoffs_location_with_coordinat!A:B,2,FALSE)</f>
        <v>none</v>
      </c>
      <c r="E797" s="3" t="str">
        <f>VLOOKUP(Table13[[#This Row],[Location_HQ]],layoffs_location_with_coordinat!A:C,3,FALSE)</f>
        <v>Washington</v>
      </c>
      <c r="F797" s="3" t="str">
        <f>VLOOKUP(Table13[[#This Row],[Location_HQ]],layoffs_location_with_coordinat!A:D,4,FALSE)</f>
        <v>USA</v>
      </c>
      <c r="G797" s="3" t="str">
        <f>VLOOKUP(Table13[[#This Row],[Location_HQ]],layoffs_location_with_coordinat!A:E,5,FALSE)</f>
        <v>North America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D798" s="3" t="str">
        <f>VLOOKUP(Table13[[#This Row],[Location_HQ]],layoffs_location_with_coordinat!A:B,2,FALSE)</f>
        <v>none</v>
      </c>
      <c r="E798" s="3" t="str">
        <f>VLOOKUP(Table13[[#This Row],[Location_HQ]],layoffs_location_with_coordinat!A:C,3,FALSE)</f>
        <v>Ohio</v>
      </c>
      <c r="F798" s="3" t="str">
        <f>VLOOKUP(Table13[[#This Row],[Location_HQ]],layoffs_location_with_coordinat!A:D,4,FALSE)</f>
        <v>USA</v>
      </c>
      <c r="G798" s="3" t="str">
        <f>VLOOKUP(Table13[[#This Row],[Location_HQ]],layoffs_location_with_coordinat!A:E,5,FALSE)</f>
        <v>North America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x14ac:dyDescent="0.2">
      <c r="A799" s="3">
        <v>798</v>
      </c>
      <c r="B799" s="3" t="s">
        <v>175</v>
      </c>
      <c r="C799" s="3" t="s">
        <v>1374</v>
      </c>
      <c r="D799" s="3" t="str">
        <f>VLOOKUP(Table13[[#This Row],[Location_HQ]],layoffs_location_with_coordinat!A:B,2,FALSE)</f>
        <v>San Francisco Bay Area</v>
      </c>
      <c r="E799" s="3" t="str">
        <f>VLOOKUP(Table13[[#This Row],[Location_HQ]],layoffs_location_with_coordinat!A:C,3,FALSE)</f>
        <v>California</v>
      </c>
      <c r="F799" s="3" t="str">
        <f>VLOOKUP(Table13[[#This Row],[Location_HQ]],layoffs_location_with_coordinat!A:D,4,FALSE)</f>
        <v>USA</v>
      </c>
      <c r="G799" s="3" t="str">
        <f>VLOOKUP(Table13[[#This Row],[Location_HQ]],layoffs_location_with_coordinat!A:E,5,FALSE)</f>
        <v>North America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D800" s="3" t="str">
        <f>VLOOKUP(Table13[[#This Row],[Location_HQ]],layoffs_location_with_coordinat!A:B,2,FALSE)</f>
        <v>none</v>
      </c>
      <c r="E800" s="3" t="str">
        <f>VLOOKUP(Table13[[#This Row],[Location_HQ]],layoffs_location_with_coordinat!A:C,3,FALSE)</f>
        <v>none</v>
      </c>
      <c r="F800" s="3" t="str">
        <f>VLOOKUP(Table13[[#This Row],[Location_HQ]],layoffs_location_with_coordinat!A:D,4,FALSE)</f>
        <v>Indonesia</v>
      </c>
      <c r="G800" s="3" t="str">
        <f>VLOOKUP(Table13[[#This Row],[Location_HQ]],layoffs_location_with_coordinat!A:E,5,FALSE)</f>
        <v>Asia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x14ac:dyDescent="0.2">
      <c r="A801" s="3">
        <v>800</v>
      </c>
      <c r="B801" s="3" t="s">
        <v>701</v>
      </c>
      <c r="C801" s="3" t="s">
        <v>1374</v>
      </c>
      <c r="D801" s="3" t="str">
        <f>VLOOKUP(Table13[[#This Row],[Location_HQ]],layoffs_location_with_coordinat!A:B,2,FALSE)</f>
        <v>San Francisco Bay Area</v>
      </c>
      <c r="E801" s="3" t="str">
        <f>VLOOKUP(Table13[[#This Row],[Location_HQ]],layoffs_location_with_coordinat!A:C,3,FALSE)</f>
        <v>California</v>
      </c>
      <c r="F801" s="3" t="str">
        <f>VLOOKUP(Table13[[#This Row],[Location_HQ]],layoffs_location_with_coordinat!A:D,4,FALSE)</f>
        <v>USA</v>
      </c>
      <c r="G801" s="3" t="str">
        <f>VLOOKUP(Table13[[#This Row],[Location_HQ]],layoffs_location_with_coordinat!A:E,5,FALSE)</f>
        <v>North America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3" t="str">
        <f>VLOOKUP(Table13[[#This Row],[Location_HQ]],layoffs_location_with_coordinat!A:B,2,FALSE)</f>
        <v>San Francisco Bay Area</v>
      </c>
      <c r="E802" s="3" t="str">
        <f>VLOOKUP(Table13[[#This Row],[Location_HQ]],layoffs_location_with_coordinat!A:C,3,FALSE)</f>
        <v>California</v>
      </c>
      <c r="F802" s="3" t="str">
        <f>VLOOKUP(Table13[[#This Row],[Location_HQ]],layoffs_location_with_coordinat!A:D,4,FALSE)</f>
        <v>USA</v>
      </c>
      <c r="G802" s="3" t="str">
        <f>VLOOKUP(Table13[[#This Row],[Location_HQ]],layoffs_location_with_coordinat!A:E,5,FALSE)</f>
        <v>North America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D803" s="3" t="str">
        <f>VLOOKUP(Table13[[#This Row],[Location_HQ]],layoffs_location_with_coordinat!A:B,2,FALSE)</f>
        <v>none</v>
      </c>
      <c r="E803" s="3" t="str">
        <f>VLOOKUP(Table13[[#This Row],[Location_HQ]],layoffs_location_with_coordinat!A:C,3,FALSE)</f>
        <v>Utah</v>
      </c>
      <c r="F803" s="3" t="str">
        <f>VLOOKUP(Table13[[#This Row],[Location_HQ]],layoffs_location_with_coordinat!A:D,4,FALSE)</f>
        <v>USA</v>
      </c>
      <c r="G803" s="3" t="str">
        <f>VLOOKUP(Table13[[#This Row],[Location_HQ]],layoffs_location_with_coordinat!A:E,5,FALSE)</f>
        <v>North America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x14ac:dyDescent="0.2">
      <c r="A804" s="3">
        <v>803</v>
      </c>
      <c r="B804" s="3" t="s">
        <v>575</v>
      </c>
      <c r="C804" s="3" t="s">
        <v>1419</v>
      </c>
      <c r="D804" s="3" t="str">
        <f>VLOOKUP(Table13[[#This Row],[Location_HQ]],layoffs_location_with_coordinat!A:B,2,FALSE)</f>
        <v>San Francisco Bay Area</v>
      </c>
      <c r="E804" s="3" t="str">
        <f>VLOOKUP(Table13[[#This Row],[Location_HQ]],layoffs_location_with_coordinat!A:C,3,FALSE)</f>
        <v>California</v>
      </c>
      <c r="F804" s="3" t="str">
        <f>VLOOKUP(Table13[[#This Row],[Location_HQ]],layoffs_location_with_coordinat!A:D,4,FALSE)</f>
        <v>USA</v>
      </c>
      <c r="G804" s="3" t="str">
        <f>VLOOKUP(Table13[[#This Row],[Location_HQ]],layoffs_location_with_coordinat!A:E,5,FALSE)</f>
        <v>North America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D805" s="3" t="str">
        <f>VLOOKUP(Table13[[#This Row],[Location_HQ]],layoffs_location_with_coordinat!A:B,2,FALSE)</f>
        <v>none</v>
      </c>
      <c r="E805" s="3" t="str">
        <f>VLOOKUP(Table13[[#This Row],[Location_HQ]],layoffs_location_with_coordinat!A:C,3,FALSE)</f>
        <v>Berlin</v>
      </c>
      <c r="F805" s="3" t="str">
        <f>VLOOKUP(Table13[[#This Row],[Location_HQ]],layoffs_location_with_coordinat!A:D,4,FALSE)</f>
        <v>Germany</v>
      </c>
      <c r="G805" s="3" t="str">
        <f>VLOOKUP(Table13[[#This Row],[Location_HQ]],layoffs_location_with_coordinat!A:E,5,FALSE)</f>
        <v>Europe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x14ac:dyDescent="0.2">
      <c r="A806" s="3">
        <v>805</v>
      </c>
      <c r="B806" s="3" t="s">
        <v>697</v>
      </c>
      <c r="C806" s="3" t="s">
        <v>1749</v>
      </c>
      <c r="D806" s="3" t="str">
        <f>VLOOKUP(Table13[[#This Row],[Location_HQ]],layoffs_location_with_coordinat!A:B,2,FALSE)</f>
        <v>San Francisco Bay Area</v>
      </c>
      <c r="E806" s="3" t="str">
        <f>VLOOKUP(Table13[[#This Row],[Location_HQ]],layoffs_location_with_coordinat!A:C,3,FALSE)</f>
        <v>California</v>
      </c>
      <c r="F806" s="3" t="str">
        <f>VLOOKUP(Table13[[#This Row],[Location_HQ]],layoffs_location_with_coordinat!A:D,4,FALSE)</f>
        <v>USA</v>
      </c>
      <c r="G806" s="3" t="str">
        <f>VLOOKUP(Table13[[#This Row],[Location_HQ]],layoffs_location_with_coordinat!A:E,5,FALSE)</f>
        <v>North America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x14ac:dyDescent="0.2">
      <c r="A807" s="3">
        <v>806</v>
      </c>
      <c r="B807" s="3" t="s">
        <v>696</v>
      </c>
      <c r="C807" s="3" t="s">
        <v>1419</v>
      </c>
      <c r="D807" s="3" t="str">
        <f>VLOOKUP(Table13[[#This Row],[Location_HQ]],layoffs_location_with_coordinat!A:B,2,FALSE)</f>
        <v>San Francisco Bay Area</v>
      </c>
      <c r="E807" s="3" t="str">
        <f>VLOOKUP(Table13[[#This Row],[Location_HQ]],layoffs_location_with_coordinat!A:C,3,FALSE)</f>
        <v>California</v>
      </c>
      <c r="F807" s="3" t="str">
        <f>VLOOKUP(Table13[[#This Row],[Location_HQ]],layoffs_location_with_coordinat!A:D,4,FALSE)</f>
        <v>USA</v>
      </c>
      <c r="G807" s="3" t="str">
        <f>VLOOKUP(Table13[[#This Row],[Location_HQ]],layoffs_location_with_coordinat!A:E,5,FALSE)</f>
        <v>North America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D808" s="3" t="str">
        <f>VLOOKUP(Table13[[#This Row],[Location_HQ]],layoffs_location_with_coordinat!A:B,2,FALSE)</f>
        <v>none</v>
      </c>
      <c r="E808" s="3" t="str">
        <f>VLOOKUP(Table13[[#This Row],[Location_HQ]],layoffs_location_with_coordinat!A:C,3,FALSE)</f>
        <v>Utah</v>
      </c>
      <c r="F808" s="3" t="str">
        <f>VLOOKUP(Table13[[#This Row],[Location_HQ]],layoffs_location_with_coordinat!A:D,4,FALSE)</f>
        <v>USA</v>
      </c>
      <c r="G808" s="3" t="str">
        <f>VLOOKUP(Table13[[#This Row],[Location_HQ]],layoffs_location_with_coordinat!A:E,5,FALSE)</f>
        <v>North America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D809" s="3" t="str">
        <f>VLOOKUP(Table13[[#This Row],[Location_HQ]],layoffs_location_with_coordinat!A:B,2,FALSE)</f>
        <v>none</v>
      </c>
      <c r="E809" s="3" t="str">
        <f>VLOOKUP(Table13[[#This Row],[Location_HQ]],layoffs_location_with_coordinat!A:C,3,FALSE)</f>
        <v>California</v>
      </c>
      <c r="F809" s="3" t="str">
        <f>VLOOKUP(Table13[[#This Row],[Location_HQ]],layoffs_location_with_coordinat!A:D,4,FALSE)</f>
        <v>USA</v>
      </c>
      <c r="G809" s="3" t="str">
        <f>VLOOKUP(Table13[[#This Row],[Location_HQ]],layoffs_location_with_coordinat!A:E,5,FALSE)</f>
        <v>North America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3" t="str">
        <f>VLOOKUP(Table13[[#This Row],[Location_HQ]],layoffs_location_with_coordinat!A:B,2,FALSE)</f>
        <v>San Francisco Bay Area</v>
      </c>
      <c r="E810" s="3" t="str">
        <f>VLOOKUP(Table13[[#This Row],[Location_HQ]],layoffs_location_with_coordinat!A:C,3,FALSE)</f>
        <v>California</v>
      </c>
      <c r="F810" s="3" t="str">
        <f>VLOOKUP(Table13[[#This Row],[Location_HQ]],layoffs_location_with_coordinat!A:D,4,FALSE)</f>
        <v>USA</v>
      </c>
      <c r="G810" s="3" t="str">
        <f>VLOOKUP(Table13[[#This Row],[Location_HQ]],layoffs_location_with_coordinat!A:E,5,FALSE)</f>
        <v>North America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D811" s="3" t="str">
        <f>VLOOKUP(Table13[[#This Row],[Location_HQ]],layoffs_location_with_coordinat!A:B,2,FALSE)</f>
        <v>none</v>
      </c>
      <c r="E811" s="3" t="str">
        <f>VLOOKUP(Table13[[#This Row],[Location_HQ]],layoffs_location_with_coordinat!A:C,3,FALSE)</f>
        <v>none</v>
      </c>
      <c r="F811" s="3" t="str">
        <f>VLOOKUP(Table13[[#This Row],[Location_HQ]],layoffs_location_with_coordinat!A:D,4,FALSE)</f>
        <v>Estonia</v>
      </c>
      <c r="G811" s="3" t="str">
        <f>VLOOKUP(Table13[[#This Row],[Location_HQ]],layoffs_location_with_coordinat!A:E,5,FALSE)</f>
        <v>Europe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D812" s="3" t="str">
        <f>VLOOKUP(Table13[[#This Row],[Location_HQ]],layoffs_location_with_coordinat!A:B,2,FALSE)</f>
        <v>none</v>
      </c>
      <c r="E812" s="3" t="str">
        <f>VLOOKUP(Table13[[#This Row],[Location_HQ]],layoffs_location_with_coordinat!A:C,3,FALSE)</f>
        <v>New York</v>
      </c>
      <c r="F812" s="3" t="str">
        <f>VLOOKUP(Table13[[#This Row],[Location_HQ]],layoffs_location_with_coordinat!A:D,4,FALSE)</f>
        <v>USA</v>
      </c>
      <c r="G812" s="3" t="str">
        <f>VLOOKUP(Table13[[#This Row],[Location_HQ]],layoffs_location_with_coordinat!A:E,5,FALSE)</f>
        <v>North America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3" t="str">
        <f>VLOOKUP(Table13[[#This Row],[Location_HQ]],layoffs_location_with_coordinat!A:B,2,FALSE)</f>
        <v>San Francisco Bay Area</v>
      </c>
      <c r="E813" s="3" t="str">
        <f>VLOOKUP(Table13[[#This Row],[Location_HQ]],layoffs_location_with_coordinat!A:C,3,FALSE)</f>
        <v>California</v>
      </c>
      <c r="F813" s="3" t="str">
        <f>VLOOKUP(Table13[[#This Row],[Location_HQ]],layoffs_location_with_coordinat!A:D,4,FALSE)</f>
        <v>USA</v>
      </c>
      <c r="G813" s="3" t="str">
        <f>VLOOKUP(Table13[[#This Row],[Location_HQ]],layoffs_location_with_coordinat!A:E,5,FALSE)</f>
        <v>North America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x14ac:dyDescent="0.2">
      <c r="A814" s="3">
        <v>813</v>
      </c>
      <c r="B814" s="3" t="s">
        <v>689</v>
      </c>
      <c r="C814" s="3" t="s">
        <v>1374</v>
      </c>
      <c r="D814" s="3" t="str">
        <f>VLOOKUP(Table13[[#This Row],[Location_HQ]],layoffs_location_with_coordinat!A:B,2,FALSE)</f>
        <v>San Francisco Bay Area</v>
      </c>
      <c r="E814" s="3" t="str">
        <f>VLOOKUP(Table13[[#This Row],[Location_HQ]],layoffs_location_with_coordinat!A:C,3,FALSE)</f>
        <v>California</v>
      </c>
      <c r="F814" s="3" t="str">
        <f>VLOOKUP(Table13[[#This Row],[Location_HQ]],layoffs_location_with_coordinat!A:D,4,FALSE)</f>
        <v>USA</v>
      </c>
      <c r="G814" s="3" t="str">
        <f>VLOOKUP(Table13[[#This Row],[Location_HQ]],layoffs_location_with_coordinat!A:E,5,FALSE)</f>
        <v>North America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D815" s="3" t="str">
        <f>VLOOKUP(Table13[[#This Row],[Location_HQ]],layoffs_location_with_coordinat!A:B,2,FALSE)</f>
        <v>none</v>
      </c>
      <c r="E815" s="3" t="str">
        <f>VLOOKUP(Table13[[#This Row],[Location_HQ]],layoffs_location_with_coordinat!A:C,3,FALSE)</f>
        <v>none</v>
      </c>
      <c r="F815" s="3" t="str">
        <f>VLOOKUP(Table13[[#This Row],[Location_HQ]],layoffs_location_with_coordinat!A:D,4,FALSE)</f>
        <v>Australia</v>
      </c>
      <c r="G815" s="3" t="str">
        <f>VLOOKUP(Table13[[#This Row],[Location_HQ]],layoffs_location_with_coordinat!A:E,5,FALSE)</f>
        <v>Oceana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D816" s="3" t="str">
        <f>VLOOKUP(Table13[[#This Row],[Location_HQ]],layoffs_location_with_coordinat!A:B,2,FALSE)</f>
        <v>none</v>
      </c>
      <c r="E816" s="3" t="str">
        <f>VLOOKUP(Table13[[#This Row],[Location_HQ]],layoffs_location_with_coordinat!A:C,3,FALSE)</f>
        <v>Hamburg</v>
      </c>
      <c r="F816" s="3" t="str">
        <f>VLOOKUP(Table13[[#This Row],[Location_HQ]],layoffs_location_with_coordinat!A:D,4,FALSE)</f>
        <v>Germany</v>
      </c>
      <c r="G816" s="3" t="str">
        <f>VLOOKUP(Table13[[#This Row],[Location_HQ]],layoffs_location_with_coordinat!A:E,5,FALSE)</f>
        <v>Europe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D817" s="3" t="str">
        <f>VLOOKUP(Table13[[#This Row],[Location_HQ]],layoffs_location_with_coordinat!A:B,2,FALSE)</f>
        <v>none</v>
      </c>
      <c r="E817" s="3" t="str">
        <f>VLOOKUP(Table13[[#This Row],[Location_HQ]],layoffs_location_with_coordinat!A:C,3,FALSE)</f>
        <v>New York</v>
      </c>
      <c r="F817" s="3" t="str">
        <f>VLOOKUP(Table13[[#This Row],[Location_HQ]],layoffs_location_with_coordinat!A:D,4,FALSE)</f>
        <v>USA</v>
      </c>
      <c r="G817" s="3" t="str">
        <f>VLOOKUP(Table13[[#This Row],[Location_HQ]],layoffs_location_with_coordinat!A:E,5,FALSE)</f>
        <v>North America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D818" s="3" t="str">
        <f>VLOOKUP(Table13[[#This Row],[Location_HQ]],layoffs_location_with_coordinat!A:B,2,FALSE)</f>
        <v>none</v>
      </c>
      <c r="E818" s="3" t="str">
        <f>VLOOKUP(Table13[[#This Row],[Location_HQ]],layoffs_location_with_coordinat!A:C,3,FALSE)</f>
        <v>New York</v>
      </c>
      <c r="F818" s="3" t="str">
        <f>VLOOKUP(Table13[[#This Row],[Location_HQ]],layoffs_location_with_coordinat!A:D,4,FALSE)</f>
        <v>USA</v>
      </c>
      <c r="G818" s="3" t="str">
        <f>VLOOKUP(Table13[[#This Row],[Location_HQ]],layoffs_location_with_coordinat!A:E,5,FALSE)</f>
        <v>North America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D819" s="3" t="str">
        <f>VLOOKUP(Table13[[#This Row],[Location_HQ]],layoffs_location_with_coordinat!A:B,2,FALSE)</f>
        <v>none</v>
      </c>
      <c r="E819" s="3" t="str">
        <f>VLOOKUP(Table13[[#This Row],[Location_HQ]],layoffs_location_with_coordinat!A:C,3,FALSE)</f>
        <v>Washington</v>
      </c>
      <c r="F819" s="3" t="str">
        <f>VLOOKUP(Table13[[#This Row],[Location_HQ]],layoffs_location_with_coordinat!A:D,4,FALSE)</f>
        <v>USA</v>
      </c>
      <c r="G819" s="3" t="str">
        <f>VLOOKUP(Table13[[#This Row],[Location_HQ]],layoffs_location_with_coordinat!A:E,5,FALSE)</f>
        <v>North America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x14ac:dyDescent="0.2">
      <c r="A820" s="3">
        <v>819</v>
      </c>
      <c r="B820" s="3" t="s">
        <v>678</v>
      </c>
      <c r="C820" s="3" t="s">
        <v>1714</v>
      </c>
      <c r="D820" s="3" t="str">
        <f>VLOOKUP(Table13[[#This Row],[Location_HQ]],layoffs_location_with_coordinat!A:B,2,FALSE)</f>
        <v>San Francisco Bay Area</v>
      </c>
      <c r="E820" s="3" t="str">
        <f>VLOOKUP(Table13[[#This Row],[Location_HQ]],layoffs_location_with_coordinat!A:C,3,FALSE)</f>
        <v>California</v>
      </c>
      <c r="F820" s="3" t="str">
        <f>VLOOKUP(Table13[[#This Row],[Location_HQ]],layoffs_location_with_coordinat!A:D,4,FALSE)</f>
        <v>USA</v>
      </c>
      <c r="G820" s="3" t="str">
        <f>VLOOKUP(Table13[[#This Row],[Location_HQ]],layoffs_location_with_coordinat!A:E,5,FALSE)</f>
        <v>North America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D821" s="3" t="str">
        <f>VLOOKUP(Table13[[#This Row],[Location_HQ]],layoffs_location_with_coordinat!A:B,2,FALSE)</f>
        <v>none</v>
      </c>
      <c r="E821" s="3" t="str">
        <f>VLOOKUP(Table13[[#This Row],[Location_HQ]],layoffs_location_with_coordinat!A:C,3,FALSE)</f>
        <v>Ohio</v>
      </c>
      <c r="F821" s="3" t="str">
        <f>VLOOKUP(Table13[[#This Row],[Location_HQ]],layoffs_location_with_coordinat!A:D,4,FALSE)</f>
        <v>USA</v>
      </c>
      <c r="G821" s="3" t="str">
        <f>VLOOKUP(Table13[[#This Row],[Location_HQ]],layoffs_location_with_coordinat!A:E,5,FALSE)</f>
        <v>North America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D822" s="3" t="str">
        <f>VLOOKUP(Table13[[#This Row],[Location_HQ]],layoffs_location_with_coordinat!A:B,2,FALSE)</f>
        <v>none</v>
      </c>
      <c r="E822" s="3" t="str">
        <f>VLOOKUP(Table13[[#This Row],[Location_HQ]],layoffs_location_with_coordinat!A:C,3,FALSE)</f>
        <v>Massachusetts</v>
      </c>
      <c r="F822" s="3" t="str">
        <f>VLOOKUP(Table13[[#This Row],[Location_HQ]],layoffs_location_with_coordinat!A:D,4,FALSE)</f>
        <v>USA</v>
      </c>
      <c r="G822" s="3" t="str">
        <f>VLOOKUP(Table13[[#This Row],[Location_HQ]],layoffs_location_with_coordinat!A:E,5,FALSE)</f>
        <v>North America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D823" s="3" t="str">
        <f>VLOOKUP(Table13[[#This Row],[Location_HQ]],layoffs_location_with_coordinat!A:B,2,FALSE)</f>
        <v>none</v>
      </c>
      <c r="E823" s="3" t="str">
        <f>VLOOKUP(Table13[[#This Row],[Location_HQ]],layoffs_location_with_coordinat!A:C,3,FALSE)</f>
        <v>Massachusetts</v>
      </c>
      <c r="F823" s="3" t="str">
        <f>VLOOKUP(Table13[[#This Row],[Location_HQ]],layoffs_location_with_coordinat!A:D,4,FALSE)</f>
        <v>USA</v>
      </c>
      <c r="G823" s="3" t="str">
        <f>VLOOKUP(Table13[[#This Row],[Location_HQ]],layoffs_location_with_coordinat!A:E,5,FALSE)</f>
        <v>North America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D824" s="3" t="str">
        <f>VLOOKUP(Table13[[#This Row],[Location_HQ]],layoffs_location_with_coordinat!A:B,2,FALSE)</f>
        <v>none</v>
      </c>
      <c r="E824" s="3" t="str">
        <f>VLOOKUP(Table13[[#This Row],[Location_HQ]],layoffs_location_with_coordinat!A:C,3,FALSE)</f>
        <v>New York</v>
      </c>
      <c r="F824" s="3" t="str">
        <f>VLOOKUP(Table13[[#This Row],[Location_HQ]],layoffs_location_with_coordinat!A:D,4,FALSE)</f>
        <v>USA</v>
      </c>
      <c r="G824" s="3" t="str">
        <f>VLOOKUP(Table13[[#This Row],[Location_HQ]],layoffs_location_with_coordinat!A:E,5,FALSE)</f>
        <v>North America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D825" s="3" t="str">
        <f>VLOOKUP(Table13[[#This Row],[Location_HQ]],layoffs_location_with_coordinat!A:B,2,FALSE)</f>
        <v>none</v>
      </c>
      <c r="E825" s="3" t="str">
        <f>VLOOKUP(Table13[[#This Row],[Location_HQ]],layoffs_location_with_coordinat!A:C,3,FALSE)</f>
        <v>none</v>
      </c>
      <c r="F825" s="3" t="str">
        <f>VLOOKUP(Table13[[#This Row],[Location_HQ]],layoffs_location_with_coordinat!A:D,4,FALSE)</f>
        <v>Kenya</v>
      </c>
      <c r="G825" s="3" t="str">
        <f>VLOOKUP(Table13[[#This Row],[Location_HQ]],layoffs_location_with_coordinat!A:E,5,FALSE)</f>
        <v>Africa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D826" s="3" t="str">
        <f>VLOOKUP(Table13[[#This Row],[Location_HQ]],layoffs_location_with_coordinat!A:B,2,FALSE)</f>
        <v>none</v>
      </c>
      <c r="E826" s="3" t="str">
        <f>VLOOKUP(Table13[[#This Row],[Location_HQ]],layoffs_location_with_coordinat!A:C,3,FALSE)</f>
        <v>none</v>
      </c>
      <c r="F826" s="3" t="str">
        <f>VLOOKUP(Table13[[#This Row],[Location_HQ]],layoffs_location_with_coordinat!A:D,4,FALSE)</f>
        <v>Ireland</v>
      </c>
      <c r="G826" s="3" t="str">
        <f>VLOOKUP(Table13[[#This Row],[Location_HQ]],layoffs_location_with_coordinat!A:E,5,FALSE)</f>
        <v>Europe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D827" s="3" t="str">
        <f>VLOOKUP(Table13[[#This Row],[Location_HQ]],layoffs_location_with_coordinat!A:B,2,FALSE)</f>
        <v>none</v>
      </c>
      <c r="E827" s="3" t="str">
        <f>VLOOKUP(Table13[[#This Row],[Location_HQ]],layoffs_location_with_coordinat!A:C,3,FALSE)</f>
        <v>New York</v>
      </c>
      <c r="F827" s="3" t="str">
        <f>VLOOKUP(Table13[[#This Row],[Location_HQ]],layoffs_location_with_coordinat!A:D,4,FALSE)</f>
        <v>USA</v>
      </c>
      <c r="G827" s="3" t="str">
        <f>VLOOKUP(Table13[[#This Row],[Location_HQ]],layoffs_location_with_coordinat!A:E,5,FALSE)</f>
        <v>North America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D828" s="3" t="str">
        <f>VLOOKUP(Table13[[#This Row],[Location_HQ]],layoffs_location_with_coordinat!A:B,2,FALSE)</f>
        <v>none</v>
      </c>
      <c r="E828" s="3" t="str">
        <f>VLOOKUP(Table13[[#This Row],[Location_HQ]],layoffs_location_with_coordinat!A:C,3,FALSE)</f>
        <v>none</v>
      </c>
      <c r="F828" s="3" t="str">
        <f>VLOOKUP(Table13[[#This Row],[Location_HQ]],layoffs_location_with_coordinat!A:D,4,FALSE)</f>
        <v>Ireland</v>
      </c>
      <c r="G828" s="3" t="str">
        <f>VLOOKUP(Table13[[#This Row],[Location_HQ]],layoffs_location_with_coordinat!A:E,5,FALSE)</f>
        <v>Europe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D829" s="3" t="str">
        <f>VLOOKUP(Table13[[#This Row],[Location_HQ]],layoffs_location_with_coordinat!A:B,2,FALSE)</f>
        <v>none</v>
      </c>
      <c r="E829" s="3" t="str">
        <f>VLOOKUP(Table13[[#This Row],[Location_HQ]],layoffs_location_with_coordinat!A:C,3,FALSE)</f>
        <v>New York</v>
      </c>
      <c r="F829" s="3" t="str">
        <f>VLOOKUP(Table13[[#This Row],[Location_HQ]],layoffs_location_with_coordinat!A:D,4,FALSE)</f>
        <v>USA</v>
      </c>
      <c r="G829" s="3" t="str">
        <f>VLOOKUP(Table13[[#This Row],[Location_HQ]],layoffs_location_with_coordinat!A:E,5,FALSE)</f>
        <v>North America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D830" s="3" t="str">
        <f>VLOOKUP(Table13[[#This Row],[Location_HQ]],layoffs_location_with_coordinat!A:B,2,FALSE)</f>
        <v>none</v>
      </c>
      <c r="E830" s="3" t="str">
        <f>VLOOKUP(Table13[[#This Row],[Location_HQ]],layoffs_location_with_coordinat!A:C,3,FALSE)</f>
        <v>none</v>
      </c>
      <c r="F830" s="3" t="str">
        <f>VLOOKUP(Table13[[#This Row],[Location_HQ]],layoffs_location_with_coordinat!A:D,4,FALSE)</f>
        <v>Sweden</v>
      </c>
      <c r="G830" s="3" t="str">
        <f>VLOOKUP(Table13[[#This Row],[Location_HQ]],layoffs_location_with_coordinat!A:E,5,FALSE)</f>
        <v>Europe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D831" s="3" t="str">
        <f>VLOOKUP(Table13[[#This Row],[Location_HQ]],layoffs_location_with_coordinat!A:B,2,FALSE)</f>
        <v>none</v>
      </c>
      <c r="E831" s="3" t="str">
        <f>VLOOKUP(Table13[[#This Row],[Location_HQ]],layoffs_location_with_coordinat!A:C,3,FALSE)</f>
        <v>none</v>
      </c>
      <c r="F831" s="3" t="str">
        <f>VLOOKUP(Table13[[#This Row],[Location_HQ]],layoffs_location_with_coordinat!A:D,4,FALSE)</f>
        <v>Canada</v>
      </c>
      <c r="G831" s="3" t="str">
        <f>VLOOKUP(Table13[[#This Row],[Location_HQ]],layoffs_location_with_coordinat!A:E,5,FALSE)</f>
        <v>North America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x14ac:dyDescent="0.2">
      <c r="A832" s="3">
        <v>831</v>
      </c>
      <c r="B832" s="3" t="s">
        <v>146</v>
      </c>
      <c r="C832" s="3" t="s">
        <v>1714</v>
      </c>
      <c r="D832" s="3" t="str">
        <f>VLOOKUP(Table13[[#This Row],[Location_HQ]],layoffs_location_with_coordinat!A:B,2,FALSE)</f>
        <v>San Francisco Bay Area</v>
      </c>
      <c r="E832" s="3" t="str">
        <f>VLOOKUP(Table13[[#This Row],[Location_HQ]],layoffs_location_with_coordinat!A:C,3,FALSE)</f>
        <v>California</v>
      </c>
      <c r="F832" s="3" t="str">
        <f>VLOOKUP(Table13[[#This Row],[Location_HQ]],layoffs_location_with_coordinat!A:D,4,FALSE)</f>
        <v>USA</v>
      </c>
      <c r="G832" s="3" t="str">
        <f>VLOOKUP(Table13[[#This Row],[Location_HQ]],layoffs_location_with_coordinat!A:E,5,FALSE)</f>
        <v>North America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D833" s="3" t="str">
        <f>VLOOKUP(Table13[[#This Row],[Location_HQ]],layoffs_location_with_coordinat!A:B,2,FALSE)</f>
        <v>none</v>
      </c>
      <c r="E833" s="3" t="str">
        <f>VLOOKUP(Table13[[#This Row],[Location_HQ]],layoffs_location_with_coordinat!A:C,3,FALSE)</f>
        <v>none</v>
      </c>
      <c r="F833" s="3" t="str">
        <f>VLOOKUP(Table13[[#This Row],[Location_HQ]],layoffs_location_with_coordinat!A:D,4,FALSE)</f>
        <v>Canada</v>
      </c>
      <c r="G833" s="3" t="str">
        <f>VLOOKUP(Table13[[#This Row],[Location_HQ]],layoffs_location_with_coordinat!A:E,5,FALSE)</f>
        <v>North America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D834" s="3" t="str">
        <f>VLOOKUP(Table13[[#This Row],[Location_HQ]],layoffs_location_with_coordinat!A:B,2,FALSE)</f>
        <v>none</v>
      </c>
      <c r="E834" s="3" t="str">
        <f>VLOOKUP(Table13[[#This Row],[Location_HQ]],layoffs_location_with_coordinat!A:C,3,FALSE)</f>
        <v>Arizona</v>
      </c>
      <c r="F834" s="3" t="str">
        <f>VLOOKUP(Table13[[#This Row],[Location_HQ]],layoffs_location_with_coordinat!A:D,4,FALSE)</f>
        <v>USA</v>
      </c>
      <c r="G834" s="3" t="str">
        <f>VLOOKUP(Table13[[#This Row],[Location_HQ]],layoffs_location_with_coordinat!A:E,5,FALSE)</f>
        <v>North America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x14ac:dyDescent="0.2">
      <c r="A835" s="3">
        <v>834</v>
      </c>
      <c r="B835" s="3" t="s">
        <v>292</v>
      </c>
      <c r="C835" s="3" t="s">
        <v>1412</v>
      </c>
      <c r="D835" s="3" t="str">
        <f>VLOOKUP(Table13[[#This Row],[Location_HQ]],layoffs_location_with_coordinat!A:B,2,FALSE)</f>
        <v>San Francisco Bay Area</v>
      </c>
      <c r="E835" s="3" t="str">
        <f>VLOOKUP(Table13[[#This Row],[Location_HQ]],layoffs_location_with_coordinat!A:C,3,FALSE)</f>
        <v>California</v>
      </c>
      <c r="F835" s="3" t="str">
        <f>VLOOKUP(Table13[[#This Row],[Location_HQ]],layoffs_location_with_coordinat!A:D,4,FALSE)</f>
        <v>USA</v>
      </c>
      <c r="G835" s="3" t="str">
        <f>VLOOKUP(Table13[[#This Row],[Location_HQ]],layoffs_location_with_coordinat!A:E,5,FALSE)</f>
        <v>North America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x14ac:dyDescent="0.2">
      <c r="A836" s="3">
        <v>835</v>
      </c>
      <c r="B836" s="3" t="s">
        <v>671</v>
      </c>
      <c r="C836" s="3" t="s">
        <v>1447</v>
      </c>
      <c r="D836" s="3" t="str">
        <f>VLOOKUP(Table13[[#This Row],[Location_HQ]],layoffs_location_with_coordinat!A:B,2,FALSE)</f>
        <v>San Francisco Bay Area</v>
      </c>
      <c r="E836" s="3" t="str">
        <f>VLOOKUP(Table13[[#This Row],[Location_HQ]],layoffs_location_with_coordinat!A:C,3,FALSE)</f>
        <v>California</v>
      </c>
      <c r="F836" s="3" t="str">
        <f>VLOOKUP(Table13[[#This Row],[Location_HQ]],layoffs_location_with_coordinat!A:D,4,FALSE)</f>
        <v>USA</v>
      </c>
      <c r="G836" s="3" t="str">
        <f>VLOOKUP(Table13[[#This Row],[Location_HQ]],layoffs_location_with_coordinat!A:E,5,FALSE)</f>
        <v>North America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D837" s="3" t="str">
        <f>VLOOKUP(Table13[[#This Row],[Location_HQ]],layoffs_location_with_coordinat!A:B,2,FALSE)</f>
        <v>none</v>
      </c>
      <c r="E837" s="3" t="str">
        <f>VLOOKUP(Table13[[#This Row],[Location_HQ]],layoffs_location_with_coordinat!A:C,3,FALSE)</f>
        <v>none</v>
      </c>
      <c r="F837" s="3" t="str">
        <f>VLOOKUP(Table13[[#This Row],[Location_HQ]],layoffs_location_with_coordinat!A:D,4,FALSE)</f>
        <v>India</v>
      </c>
      <c r="G837" s="3" t="str">
        <f>VLOOKUP(Table13[[#This Row],[Location_HQ]],layoffs_location_with_coordinat!A:E,5,FALSE)</f>
        <v>Asia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D838" s="3" t="str">
        <f>VLOOKUP(Table13[[#This Row],[Location_HQ]],layoffs_location_with_coordinat!A:B,2,FALSE)</f>
        <v>none</v>
      </c>
      <c r="E838" s="3" t="str">
        <f>VLOOKUP(Table13[[#This Row],[Location_HQ]],layoffs_location_with_coordinat!A:C,3,FALSE)</f>
        <v>none</v>
      </c>
      <c r="F838" s="3" t="str">
        <f>VLOOKUP(Table13[[#This Row],[Location_HQ]],layoffs_location_with_coordinat!A:D,4,FALSE)</f>
        <v>Nigeria</v>
      </c>
      <c r="G838" s="3" t="str">
        <f>VLOOKUP(Table13[[#This Row],[Location_HQ]],layoffs_location_with_coordinat!A:E,5,FALSE)</f>
        <v>Africa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D839" s="3" t="str">
        <f>VLOOKUP(Table13[[#This Row],[Location_HQ]],layoffs_location_with_coordinat!A:B,2,FALSE)</f>
        <v>none</v>
      </c>
      <c r="E839" s="3" t="str">
        <f>VLOOKUP(Table13[[#This Row],[Location_HQ]],layoffs_location_with_coordinat!A:C,3,FALSE)</f>
        <v>none</v>
      </c>
      <c r="F839" s="3" t="str">
        <f>VLOOKUP(Table13[[#This Row],[Location_HQ]],layoffs_location_with_coordinat!A:D,4,FALSE)</f>
        <v>United Arabian Emirates</v>
      </c>
      <c r="G839" s="3" t="str">
        <f>VLOOKUP(Table13[[#This Row],[Location_HQ]],layoffs_location_with_coordinat!A:E,5,FALSE)</f>
        <v>Asia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D840" s="3" t="str">
        <f>VLOOKUP(Table13[[#This Row],[Location_HQ]],layoffs_location_with_coordinat!A:B,2,FALSE)</f>
        <v>none</v>
      </c>
      <c r="E840" s="3" t="str">
        <f>VLOOKUP(Table13[[#This Row],[Location_HQ]],layoffs_location_with_coordinat!A:C,3,FALSE)</f>
        <v>none</v>
      </c>
      <c r="F840" s="3" t="str">
        <f>VLOOKUP(Table13[[#This Row],[Location_HQ]],layoffs_location_with_coordinat!A:D,4,FALSE)</f>
        <v>Indonesia</v>
      </c>
      <c r="G840" s="3" t="str">
        <f>VLOOKUP(Table13[[#This Row],[Location_HQ]],layoffs_location_with_coordinat!A:E,5,FALSE)</f>
        <v>Asia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D841" s="3" t="str">
        <f>VLOOKUP(Table13[[#This Row],[Location_HQ]],layoffs_location_with_coordinat!A:B,2,FALSE)</f>
        <v>none</v>
      </c>
      <c r="E841" s="3" t="str">
        <f>VLOOKUP(Table13[[#This Row],[Location_HQ]],layoffs_location_with_coordinat!A:C,3,FALSE)</f>
        <v>none</v>
      </c>
      <c r="F841" s="3" t="str">
        <f>VLOOKUP(Table13[[#This Row],[Location_HQ]],layoffs_location_with_coordinat!A:D,4,FALSE)</f>
        <v>Singapore</v>
      </c>
      <c r="G841" s="3" t="str">
        <f>VLOOKUP(Table13[[#This Row],[Location_HQ]],layoffs_location_with_coordinat!A:E,5,FALSE)</f>
        <v>Asia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D842" s="3" t="str">
        <f>VLOOKUP(Table13[[#This Row],[Location_HQ]],layoffs_location_with_coordinat!A:B,2,FALSE)</f>
        <v>none</v>
      </c>
      <c r="E842" s="3" t="str">
        <f>VLOOKUP(Table13[[#This Row],[Location_HQ]],layoffs_location_with_coordinat!A:C,3,FALSE)</f>
        <v>none</v>
      </c>
      <c r="F842" s="3" t="str">
        <f>VLOOKUP(Table13[[#This Row],[Location_HQ]],layoffs_location_with_coordinat!A:D,4,FALSE)</f>
        <v>Argentina</v>
      </c>
      <c r="G842" s="3" t="str">
        <f>VLOOKUP(Table13[[#This Row],[Location_HQ]],layoffs_location_with_coordinat!A:E,5,FALSE)</f>
        <v>South America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D843" s="3" t="str">
        <f>VLOOKUP(Table13[[#This Row],[Location_HQ]],layoffs_location_with_coordinat!A:B,2,FALSE)</f>
        <v>none</v>
      </c>
      <c r="E843" s="3" t="str">
        <f>VLOOKUP(Table13[[#This Row],[Location_HQ]],layoffs_location_with_coordinat!A:C,3,FALSE)</f>
        <v>none</v>
      </c>
      <c r="F843" s="3" t="str">
        <f>VLOOKUP(Table13[[#This Row],[Location_HQ]],layoffs_location_with_coordinat!A:D,4,FALSE)</f>
        <v>Nigeria</v>
      </c>
      <c r="G843" s="3" t="str">
        <f>VLOOKUP(Table13[[#This Row],[Location_HQ]],layoffs_location_with_coordinat!A:E,5,FALSE)</f>
        <v>Africa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D844" s="3" t="str">
        <f>VLOOKUP(Table13[[#This Row],[Location_HQ]],layoffs_location_with_coordinat!A:B,2,FALSE)</f>
        <v>none</v>
      </c>
      <c r="E844" s="3" t="str">
        <f>VLOOKUP(Table13[[#This Row],[Location_HQ]],layoffs_location_with_coordinat!A:C,3,FALSE)</f>
        <v>none</v>
      </c>
      <c r="F844" s="3" t="str">
        <f>VLOOKUP(Table13[[#This Row],[Location_HQ]],layoffs_location_with_coordinat!A:D,4,FALSE)</f>
        <v>UK</v>
      </c>
      <c r="G844" s="3" t="str">
        <f>VLOOKUP(Table13[[#This Row],[Location_HQ]],layoffs_location_with_coordinat!A:E,5,FALSE)</f>
        <v>Europe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D845" s="3" t="str">
        <f>VLOOKUP(Table13[[#This Row],[Location_HQ]],layoffs_location_with_coordinat!A:B,2,FALSE)</f>
        <v>none</v>
      </c>
      <c r="E845" s="3" t="str">
        <f>VLOOKUP(Table13[[#This Row],[Location_HQ]],layoffs_location_with_coordinat!A:C,3,FALSE)</f>
        <v>none</v>
      </c>
      <c r="F845" s="3" t="str">
        <f>VLOOKUP(Table13[[#This Row],[Location_HQ]],layoffs_location_with_coordinat!A:D,4,FALSE)</f>
        <v>Nigeria</v>
      </c>
      <c r="G845" s="3" t="str">
        <f>VLOOKUP(Table13[[#This Row],[Location_HQ]],layoffs_location_with_coordinat!A:E,5,FALSE)</f>
        <v>Africa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D846" s="3" t="str">
        <f>VLOOKUP(Table13[[#This Row],[Location_HQ]],layoffs_location_with_coordinat!A:B,2,FALSE)</f>
        <v>none</v>
      </c>
      <c r="E846" s="3" t="str">
        <f>VLOOKUP(Table13[[#This Row],[Location_HQ]],layoffs_location_with_coordinat!A:C,3,FALSE)</f>
        <v>none</v>
      </c>
      <c r="F846" s="3" t="str">
        <f>VLOOKUP(Table13[[#This Row],[Location_HQ]],layoffs_location_with_coordinat!A:D,4,FALSE)</f>
        <v>India</v>
      </c>
      <c r="G846" s="3" t="str">
        <f>VLOOKUP(Table13[[#This Row],[Location_HQ]],layoffs_location_with_coordinat!A:E,5,FALSE)</f>
        <v>Asia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D847" s="3" t="str">
        <f>VLOOKUP(Table13[[#This Row],[Location_HQ]],layoffs_location_with_coordinat!A:B,2,FALSE)</f>
        <v>none</v>
      </c>
      <c r="E847" s="3" t="str">
        <f>VLOOKUP(Table13[[#This Row],[Location_HQ]],layoffs_location_with_coordinat!A:C,3,FALSE)</f>
        <v>none</v>
      </c>
      <c r="F847" s="3" t="str">
        <f>VLOOKUP(Table13[[#This Row],[Location_HQ]],layoffs_location_with_coordinat!A:D,4,FALSE)</f>
        <v>Indonesia</v>
      </c>
      <c r="G847" s="3" t="str">
        <f>VLOOKUP(Table13[[#This Row],[Location_HQ]],layoffs_location_with_coordinat!A:E,5,FALSE)</f>
        <v>Asia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D848" s="3" t="str">
        <f>VLOOKUP(Table13[[#This Row],[Location_HQ]],layoffs_location_with_coordinat!A:B,2,FALSE)</f>
        <v>none</v>
      </c>
      <c r="E848" s="3" t="str">
        <f>VLOOKUP(Table13[[#This Row],[Location_HQ]],layoffs_location_with_coordinat!A:C,3,FALSE)</f>
        <v>none</v>
      </c>
      <c r="F848" s="3" t="str">
        <f>VLOOKUP(Table13[[#This Row],[Location_HQ]],layoffs_location_with_coordinat!A:D,4,FALSE)</f>
        <v>Canada</v>
      </c>
      <c r="G848" s="3" t="str">
        <f>VLOOKUP(Table13[[#This Row],[Location_HQ]],layoffs_location_with_coordinat!A:E,5,FALSE)</f>
        <v>North America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D849" s="3" t="str">
        <f>VLOOKUP(Table13[[#This Row],[Location_HQ]],layoffs_location_with_coordinat!A:B,2,FALSE)</f>
        <v>none</v>
      </c>
      <c r="E849" s="3" t="str">
        <f>VLOOKUP(Table13[[#This Row],[Location_HQ]],layoffs_location_with_coordinat!A:C,3,FALSE)</f>
        <v>New York</v>
      </c>
      <c r="F849" s="3" t="str">
        <f>VLOOKUP(Table13[[#This Row],[Location_HQ]],layoffs_location_with_coordinat!A:D,4,FALSE)</f>
        <v>USA</v>
      </c>
      <c r="G849" s="3" t="str">
        <f>VLOOKUP(Table13[[#This Row],[Location_HQ]],layoffs_location_with_coordinat!A:E,5,FALSE)</f>
        <v>North America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D850" s="3" t="str">
        <f>VLOOKUP(Table13[[#This Row],[Location_HQ]],layoffs_location_with_coordinat!A:B,2,FALSE)</f>
        <v>none</v>
      </c>
      <c r="E850" s="3" t="str">
        <f>VLOOKUP(Table13[[#This Row],[Location_HQ]],layoffs_location_with_coordinat!A:C,3,FALSE)</f>
        <v>Berlin</v>
      </c>
      <c r="F850" s="3" t="str">
        <f>VLOOKUP(Table13[[#This Row],[Location_HQ]],layoffs_location_with_coordinat!A:D,4,FALSE)</f>
        <v>Germany</v>
      </c>
      <c r="G850" s="3" t="str">
        <f>VLOOKUP(Table13[[#This Row],[Location_HQ]],layoffs_location_with_coordinat!A:E,5,FALSE)</f>
        <v>Europe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D851" s="3" t="str">
        <f>VLOOKUP(Table13[[#This Row],[Location_HQ]],layoffs_location_with_coordinat!A:B,2,FALSE)</f>
        <v>none</v>
      </c>
      <c r="E851" s="3" t="str">
        <f>VLOOKUP(Table13[[#This Row],[Location_HQ]],layoffs_location_with_coordinat!A:C,3,FALSE)</f>
        <v>Berlin</v>
      </c>
      <c r="F851" s="3" t="str">
        <f>VLOOKUP(Table13[[#This Row],[Location_HQ]],layoffs_location_with_coordinat!A:D,4,FALSE)</f>
        <v>Germany</v>
      </c>
      <c r="G851" s="3" t="str">
        <f>VLOOKUP(Table13[[#This Row],[Location_HQ]],layoffs_location_with_coordinat!A:E,5,FALSE)</f>
        <v>Europe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D852" s="3" t="str">
        <f>VLOOKUP(Table13[[#This Row],[Location_HQ]],layoffs_location_with_coordinat!A:B,2,FALSE)</f>
        <v>none</v>
      </c>
      <c r="E852" s="3" t="str">
        <f>VLOOKUP(Table13[[#This Row],[Location_HQ]],layoffs_location_with_coordinat!A:C,3,FALSE)</f>
        <v>none</v>
      </c>
      <c r="F852" s="3" t="str">
        <f>VLOOKUP(Table13[[#This Row],[Location_HQ]],layoffs_location_with_coordinat!A:D,4,FALSE)</f>
        <v>Brazil</v>
      </c>
      <c r="G852" s="3" t="str">
        <f>VLOOKUP(Table13[[#This Row],[Location_HQ]],layoffs_location_with_coordinat!A:E,5,FALSE)</f>
        <v>South America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D853" s="3" t="str">
        <f>VLOOKUP(Table13[[#This Row],[Location_HQ]],layoffs_location_with_coordinat!A:B,2,FALSE)</f>
        <v>none</v>
      </c>
      <c r="E853" s="3" t="str">
        <f>VLOOKUP(Table13[[#This Row],[Location_HQ]],layoffs_location_with_coordinat!A:C,3,FALSE)</f>
        <v>none</v>
      </c>
      <c r="F853" s="3" t="str">
        <f>VLOOKUP(Table13[[#This Row],[Location_HQ]],layoffs_location_with_coordinat!A:D,4,FALSE)</f>
        <v>Australia</v>
      </c>
      <c r="G853" s="3" t="str">
        <f>VLOOKUP(Table13[[#This Row],[Location_HQ]],layoffs_location_with_coordinat!A:E,5,FALSE)</f>
        <v>Oceana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D854" s="3" t="str">
        <f>VLOOKUP(Table13[[#This Row],[Location_HQ]],layoffs_location_with_coordinat!A:B,2,FALSE)</f>
        <v>none</v>
      </c>
      <c r="E854" s="3" t="str">
        <f>VLOOKUP(Table13[[#This Row],[Location_HQ]],layoffs_location_with_coordinat!A:C,3,FALSE)</f>
        <v>none</v>
      </c>
      <c r="F854" s="3" t="str">
        <f>VLOOKUP(Table13[[#This Row],[Location_HQ]],layoffs_location_with_coordinat!A:D,4,FALSE)</f>
        <v>UK</v>
      </c>
      <c r="G854" s="3" t="str">
        <f>VLOOKUP(Table13[[#This Row],[Location_HQ]],layoffs_location_with_coordinat!A:E,5,FALSE)</f>
        <v>Europe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x14ac:dyDescent="0.2">
      <c r="A855" s="3">
        <v>854</v>
      </c>
      <c r="B855" s="3" t="s">
        <v>635</v>
      </c>
      <c r="C855" s="3" t="s">
        <v>1374</v>
      </c>
      <c r="D855" s="3" t="str">
        <f>VLOOKUP(Table13[[#This Row],[Location_HQ]],layoffs_location_with_coordinat!A:B,2,FALSE)</f>
        <v>San Francisco Bay Area</v>
      </c>
      <c r="E855" s="3" t="str">
        <f>VLOOKUP(Table13[[#This Row],[Location_HQ]],layoffs_location_with_coordinat!A:C,3,FALSE)</f>
        <v>California</v>
      </c>
      <c r="F855" s="3" t="str">
        <f>VLOOKUP(Table13[[#This Row],[Location_HQ]],layoffs_location_with_coordinat!A:D,4,FALSE)</f>
        <v>USA</v>
      </c>
      <c r="G855" s="3" t="str">
        <f>VLOOKUP(Table13[[#This Row],[Location_HQ]],layoffs_location_with_coordinat!A:E,5,FALSE)</f>
        <v>North America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D856" s="3" t="str">
        <f>VLOOKUP(Table13[[#This Row],[Location_HQ]],layoffs_location_with_coordinat!A:B,2,FALSE)</f>
        <v>none</v>
      </c>
      <c r="E856" s="3" t="str">
        <f>VLOOKUP(Table13[[#This Row],[Location_HQ]],layoffs_location_with_coordinat!A:C,3,FALSE)</f>
        <v>California</v>
      </c>
      <c r="F856" s="3" t="str">
        <f>VLOOKUP(Table13[[#This Row],[Location_HQ]],layoffs_location_with_coordinat!A:D,4,FALSE)</f>
        <v>USA</v>
      </c>
      <c r="G856" s="3" t="str">
        <f>VLOOKUP(Table13[[#This Row],[Location_HQ]],layoffs_location_with_coordinat!A:E,5,FALSE)</f>
        <v>North America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D857" s="3" t="str">
        <f>VLOOKUP(Table13[[#This Row],[Location_HQ]],layoffs_location_with_coordinat!A:B,2,FALSE)</f>
        <v>none</v>
      </c>
      <c r="E857" s="3" t="str">
        <f>VLOOKUP(Table13[[#This Row],[Location_HQ]],layoffs_location_with_coordinat!A:C,3,FALSE)</f>
        <v>California</v>
      </c>
      <c r="F857" s="3" t="str">
        <f>VLOOKUP(Table13[[#This Row],[Location_HQ]],layoffs_location_with_coordinat!A:D,4,FALSE)</f>
        <v>USA</v>
      </c>
      <c r="G857" s="3" t="str">
        <f>VLOOKUP(Table13[[#This Row],[Location_HQ]],layoffs_location_with_coordinat!A:E,5,FALSE)</f>
        <v>North America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3" t="str">
        <f>VLOOKUP(Table13[[#This Row],[Location_HQ]],layoffs_location_with_coordinat!A:B,2,FALSE)</f>
        <v>San Francisco Bay Area</v>
      </c>
      <c r="E858" s="3" t="str">
        <f>VLOOKUP(Table13[[#This Row],[Location_HQ]],layoffs_location_with_coordinat!A:C,3,FALSE)</f>
        <v>California</v>
      </c>
      <c r="F858" s="3" t="str">
        <f>VLOOKUP(Table13[[#This Row],[Location_HQ]],layoffs_location_with_coordinat!A:D,4,FALSE)</f>
        <v>USA</v>
      </c>
      <c r="G858" s="3" t="str">
        <f>VLOOKUP(Table13[[#This Row],[Location_HQ]],layoffs_location_with_coordinat!A:E,5,FALSE)</f>
        <v>North America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D859" s="3" t="str">
        <f>VLOOKUP(Table13[[#This Row],[Location_HQ]],layoffs_location_with_coordinat!A:B,2,FALSE)</f>
        <v>none</v>
      </c>
      <c r="E859" s="3" t="str">
        <f>VLOOKUP(Table13[[#This Row],[Location_HQ]],layoffs_location_with_coordinat!A:C,3,FALSE)</f>
        <v>none</v>
      </c>
      <c r="F859" s="3" t="str">
        <f>VLOOKUP(Table13[[#This Row],[Location_HQ]],layoffs_location_with_coordinat!A:D,4,FALSE)</f>
        <v>India</v>
      </c>
      <c r="G859" s="3" t="str">
        <f>VLOOKUP(Table13[[#This Row],[Location_HQ]],layoffs_location_with_coordinat!A:E,5,FALSE)</f>
        <v>Asia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D860" s="3" t="str">
        <f>VLOOKUP(Table13[[#This Row],[Location_HQ]],layoffs_location_with_coordinat!A:B,2,FALSE)</f>
        <v>none</v>
      </c>
      <c r="E860" s="3" t="str">
        <f>VLOOKUP(Table13[[#This Row],[Location_HQ]],layoffs_location_with_coordinat!A:C,3,FALSE)</f>
        <v>none</v>
      </c>
      <c r="F860" s="3" t="str">
        <f>VLOOKUP(Table13[[#This Row],[Location_HQ]],layoffs_location_with_coordinat!A:D,4,FALSE)</f>
        <v>UK</v>
      </c>
      <c r="G860" s="3" t="str">
        <f>VLOOKUP(Table13[[#This Row],[Location_HQ]],layoffs_location_with_coordinat!A:E,5,FALSE)</f>
        <v>Europe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D861" s="3" t="str">
        <f>VLOOKUP(Table13[[#This Row],[Location_HQ]],layoffs_location_with_coordinat!A:B,2,FALSE)</f>
        <v>none</v>
      </c>
      <c r="E861" s="3" t="str">
        <f>VLOOKUP(Table13[[#This Row],[Location_HQ]],layoffs_location_with_coordinat!A:C,3,FALSE)</f>
        <v>none</v>
      </c>
      <c r="F861" s="3" t="str">
        <f>VLOOKUP(Table13[[#This Row],[Location_HQ]],layoffs_location_with_coordinat!A:D,4,FALSE)</f>
        <v>Argentina</v>
      </c>
      <c r="G861" s="3" t="str">
        <f>VLOOKUP(Table13[[#This Row],[Location_HQ]],layoffs_location_with_coordinat!A:E,5,FALSE)</f>
        <v>South America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D862" s="3" t="str">
        <f>VLOOKUP(Table13[[#This Row],[Location_HQ]],layoffs_location_with_coordinat!A:B,2,FALSE)</f>
        <v>none</v>
      </c>
      <c r="E862" s="3" t="str">
        <f>VLOOKUP(Table13[[#This Row],[Location_HQ]],layoffs_location_with_coordinat!A:C,3,FALSE)</f>
        <v>none</v>
      </c>
      <c r="F862" s="3" t="str">
        <f>VLOOKUP(Table13[[#This Row],[Location_HQ]],layoffs_location_with_coordinat!A:D,4,FALSE)</f>
        <v>Indonesia</v>
      </c>
      <c r="G862" s="3" t="str">
        <f>VLOOKUP(Table13[[#This Row],[Location_HQ]],layoffs_location_with_coordinat!A:E,5,FALSE)</f>
        <v>Asia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D863" s="3" t="str">
        <f>VLOOKUP(Table13[[#This Row],[Location_HQ]],layoffs_location_with_coordinat!A:B,2,FALSE)</f>
        <v>none</v>
      </c>
      <c r="E863" s="3" t="str">
        <f>VLOOKUP(Table13[[#This Row],[Location_HQ]],layoffs_location_with_coordinat!A:C,3,FALSE)</f>
        <v>New York</v>
      </c>
      <c r="F863" s="3" t="str">
        <f>VLOOKUP(Table13[[#This Row],[Location_HQ]],layoffs_location_with_coordinat!A:D,4,FALSE)</f>
        <v>USA</v>
      </c>
      <c r="G863" s="3" t="str">
        <f>VLOOKUP(Table13[[#This Row],[Location_HQ]],layoffs_location_with_coordinat!A:E,5,FALSE)</f>
        <v>North America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D864" s="3" t="str">
        <f>VLOOKUP(Table13[[#This Row],[Location_HQ]],layoffs_location_with_coordinat!A:B,2,FALSE)</f>
        <v>none</v>
      </c>
      <c r="E864" s="3" t="str">
        <f>VLOOKUP(Table13[[#This Row],[Location_HQ]],layoffs_location_with_coordinat!A:C,3,FALSE)</f>
        <v>New York</v>
      </c>
      <c r="F864" s="3" t="str">
        <f>VLOOKUP(Table13[[#This Row],[Location_HQ]],layoffs_location_with_coordinat!A:D,4,FALSE)</f>
        <v>USA</v>
      </c>
      <c r="G864" s="3" t="str">
        <f>VLOOKUP(Table13[[#This Row],[Location_HQ]],layoffs_location_with_coordinat!A:E,5,FALSE)</f>
        <v>North America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D865" s="3" t="str">
        <f>VLOOKUP(Table13[[#This Row],[Location_HQ]],layoffs_location_with_coordinat!A:B,2,FALSE)</f>
        <v>none</v>
      </c>
      <c r="E865" s="3" t="str">
        <f>VLOOKUP(Table13[[#This Row],[Location_HQ]],layoffs_location_with_coordinat!A:C,3,FALSE)</f>
        <v>none</v>
      </c>
      <c r="F865" s="3" t="str">
        <f>VLOOKUP(Table13[[#This Row],[Location_HQ]],layoffs_location_with_coordinat!A:D,4,FALSE)</f>
        <v>Singapore</v>
      </c>
      <c r="G865" s="3" t="str">
        <f>VLOOKUP(Table13[[#This Row],[Location_HQ]],layoffs_location_with_coordinat!A:E,5,FALSE)</f>
        <v>Asia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3" t="str">
        <f>VLOOKUP(Table13[[#This Row],[Location_HQ]],layoffs_location_with_coordinat!A:B,2,FALSE)</f>
        <v>San Francisco Bay Area</v>
      </c>
      <c r="E866" s="3" t="str">
        <f>VLOOKUP(Table13[[#This Row],[Location_HQ]],layoffs_location_with_coordinat!A:C,3,FALSE)</f>
        <v>California</v>
      </c>
      <c r="F866" s="3" t="str">
        <f>VLOOKUP(Table13[[#This Row],[Location_HQ]],layoffs_location_with_coordinat!A:D,4,FALSE)</f>
        <v>USA</v>
      </c>
      <c r="G866" s="3" t="str">
        <f>VLOOKUP(Table13[[#This Row],[Location_HQ]],layoffs_location_with_coordinat!A:E,5,FALSE)</f>
        <v>North America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D867" s="3" t="str">
        <f>VLOOKUP(Table13[[#This Row],[Location_HQ]],layoffs_location_with_coordinat!A:B,2,FALSE)</f>
        <v>none</v>
      </c>
      <c r="E867" s="3" t="str">
        <f>VLOOKUP(Table13[[#This Row],[Location_HQ]],layoffs_location_with_coordinat!A:C,3,FALSE)</f>
        <v>Florida</v>
      </c>
      <c r="F867" s="3" t="str">
        <f>VLOOKUP(Table13[[#This Row],[Location_HQ]],layoffs_location_with_coordinat!A:D,4,FALSE)</f>
        <v>USA</v>
      </c>
      <c r="G867" s="3" t="str">
        <f>VLOOKUP(Table13[[#This Row],[Location_HQ]],layoffs_location_with_coordinat!A:E,5,FALSE)</f>
        <v>North America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D868" s="3" t="str">
        <f>VLOOKUP(Table13[[#This Row],[Location_HQ]],layoffs_location_with_coordinat!A:B,2,FALSE)</f>
        <v>none</v>
      </c>
      <c r="E868" s="3" t="str">
        <f>VLOOKUP(Table13[[#This Row],[Location_HQ]],layoffs_location_with_coordinat!A:C,3,FALSE)</f>
        <v>Vermont</v>
      </c>
      <c r="F868" s="3" t="str">
        <f>VLOOKUP(Table13[[#This Row],[Location_HQ]],layoffs_location_with_coordinat!A:D,4,FALSE)</f>
        <v>USA</v>
      </c>
      <c r="G868" s="3" t="str">
        <f>VLOOKUP(Table13[[#This Row],[Location_HQ]],layoffs_location_with_coordinat!A:E,5,FALSE)</f>
        <v>North America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D869" s="3" t="str">
        <f>VLOOKUP(Table13[[#This Row],[Location_HQ]],layoffs_location_with_coordinat!A:B,2,FALSE)</f>
        <v>none</v>
      </c>
      <c r="E869" s="3" t="str">
        <f>VLOOKUP(Table13[[#This Row],[Location_HQ]],layoffs_location_with_coordinat!A:C,3,FALSE)</f>
        <v>Massachusetts</v>
      </c>
      <c r="F869" s="3" t="str">
        <f>VLOOKUP(Table13[[#This Row],[Location_HQ]],layoffs_location_with_coordinat!A:D,4,FALSE)</f>
        <v>USA</v>
      </c>
      <c r="G869" s="3" t="str">
        <f>VLOOKUP(Table13[[#This Row],[Location_HQ]],layoffs_location_with_coordinat!A:E,5,FALSE)</f>
        <v>North America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D870" s="3" t="str">
        <f>VLOOKUP(Table13[[#This Row],[Location_HQ]],layoffs_location_with_coordinat!A:B,2,FALSE)</f>
        <v>none</v>
      </c>
      <c r="E870" s="3" t="str">
        <f>VLOOKUP(Table13[[#This Row],[Location_HQ]],layoffs_location_with_coordinat!A:C,3,FALSE)</f>
        <v>none</v>
      </c>
      <c r="F870" s="3" t="str">
        <f>VLOOKUP(Table13[[#This Row],[Location_HQ]],layoffs_location_with_coordinat!A:D,4,FALSE)</f>
        <v>Israel</v>
      </c>
      <c r="G870" s="3" t="str">
        <f>VLOOKUP(Table13[[#This Row],[Location_HQ]],layoffs_location_with_coordinat!A:E,5,FALSE)</f>
        <v>Asia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D871" s="3" t="str">
        <f>VLOOKUP(Table13[[#This Row],[Location_HQ]],layoffs_location_with_coordinat!A:B,2,FALSE)</f>
        <v>none</v>
      </c>
      <c r="E871" s="3" t="str">
        <f>VLOOKUP(Table13[[#This Row],[Location_HQ]],layoffs_location_with_coordinat!A:C,3,FALSE)</f>
        <v>none</v>
      </c>
      <c r="F871" s="3" t="str">
        <f>VLOOKUP(Table13[[#This Row],[Location_HQ]],layoffs_location_with_coordinat!A:D,4,FALSE)</f>
        <v>Canada</v>
      </c>
      <c r="G871" s="3" t="str">
        <f>VLOOKUP(Table13[[#This Row],[Location_HQ]],layoffs_location_with_coordinat!A:E,5,FALSE)</f>
        <v>North America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D872" s="3" t="str">
        <f>VLOOKUP(Table13[[#This Row],[Location_HQ]],layoffs_location_with_coordinat!A:B,2,FALSE)</f>
        <v>none</v>
      </c>
      <c r="E872" s="3" t="str">
        <f>VLOOKUP(Table13[[#This Row],[Location_HQ]],layoffs_location_with_coordinat!A:C,3,FALSE)</f>
        <v>New York</v>
      </c>
      <c r="F872" s="3" t="str">
        <f>VLOOKUP(Table13[[#This Row],[Location_HQ]],layoffs_location_with_coordinat!A:D,4,FALSE)</f>
        <v>USA</v>
      </c>
      <c r="G872" s="3" t="str">
        <f>VLOOKUP(Table13[[#This Row],[Location_HQ]],layoffs_location_with_coordinat!A:E,5,FALSE)</f>
        <v>North America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x14ac:dyDescent="0.2">
      <c r="A873" s="3">
        <v>872</v>
      </c>
      <c r="B873" s="3" t="s">
        <v>43</v>
      </c>
      <c r="C873" s="3" t="s">
        <v>1374</v>
      </c>
      <c r="D873" s="3" t="str">
        <f>VLOOKUP(Table13[[#This Row],[Location_HQ]],layoffs_location_with_coordinat!A:B,2,FALSE)</f>
        <v>San Francisco Bay Area</v>
      </c>
      <c r="E873" s="3" t="str">
        <f>VLOOKUP(Table13[[#This Row],[Location_HQ]],layoffs_location_with_coordinat!A:C,3,FALSE)</f>
        <v>California</v>
      </c>
      <c r="F873" s="3" t="str">
        <f>VLOOKUP(Table13[[#This Row],[Location_HQ]],layoffs_location_with_coordinat!A:D,4,FALSE)</f>
        <v>USA</v>
      </c>
      <c r="G873" s="3" t="str">
        <f>VLOOKUP(Table13[[#This Row],[Location_HQ]],layoffs_location_with_coordinat!A:E,5,FALSE)</f>
        <v>North America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3" t="str">
        <f>VLOOKUP(Table13[[#This Row],[Location_HQ]],layoffs_location_with_coordinat!A:B,2,FALSE)</f>
        <v>none</v>
      </c>
      <c r="E874" s="3" t="str">
        <f>VLOOKUP(Table13[[#This Row],[Location_HQ]],layoffs_location_with_coordinat!A:C,3,FALSE)</f>
        <v>California</v>
      </c>
      <c r="F874" s="3" t="str">
        <f>VLOOKUP(Table13[[#This Row],[Location_HQ]],layoffs_location_with_coordinat!A:D,4,FALSE)</f>
        <v>USA</v>
      </c>
      <c r="G874" s="3" t="str">
        <f>VLOOKUP(Table13[[#This Row],[Location_HQ]],layoffs_location_with_coordinat!A:E,5,FALSE)</f>
        <v>North America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D875" s="3" t="str">
        <f>VLOOKUP(Table13[[#This Row],[Location_HQ]],layoffs_location_with_coordinat!A:B,2,FALSE)</f>
        <v>none</v>
      </c>
      <c r="E875" s="3" t="str">
        <f>VLOOKUP(Table13[[#This Row],[Location_HQ]],layoffs_location_with_coordinat!A:C,3,FALSE)</f>
        <v>none</v>
      </c>
      <c r="F875" s="3" t="str">
        <f>VLOOKUP(Table13[[#This Row],[Location_HQ]],layoffs_location_with_coordinat!A:D,4,FALSE)</f>
        <v>Israel</v>
      </c>
      <c r="G875" s="3" t="str">
        <f>VLOOKUP(Table13[[#This Row],[Location_HQ]],layoffs_location_with_coordinat!A:E,5,FALSE)</f>
        <v>Asia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D876" s="3" t="str">
        <f>VLOOKUP(Table13[[#This Row],[Location_HQ]],layoffs_location_with_coordinat!A:B,2,FALSE)</f>
        <v>none</v>
      </c>
      <c r="E876" s="3" t="str">
        <f>VLOOKUP(Table13[[#This Row],[Location_HQ]],layoffs_location_with_coordinat!A:C,3,FALSE)</f>
        <v>New York</v>
      </c>
      <c r="F876" s="3" t="str">
        <f>VLOOKUP(Table13[[#This Row],[Location_HQ]],layoffs_location_with_coordinat!A:D,4,FALSE)</f>
        <v>USA</v>
      </c>
      <c r="G876" s="3" t="str">
        <f>VLOOKUP(Table13[[#This Row],[Location_HQ]],layoffs_location_with_coordinat!A:E,5,FALSE)</f>
        <v>North America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D877" s="3" t="str">
        <f>VLOOKUP(Table13[[#This Row],[Location_HQ]],layoffs_location_with_coordinat!A:B,2,FALSE)</f>
        <v>none</v>
      </c>
      <c r="E877" s="3" t="str">
        <f>VLOOKUP(Table13[[#This Row],[Location_HQ]],layoffs_location_with_coordinat!A:C,3,FALSE)</f>
        <v>Berlin</v>
      </c>
      <c r="F877" s="3" t="str">
        <f>VLOOKUP(Table13[[#This Row],[Location_HQ]],layoffs_location_with_coordinat!A:D,4,FALSE)</f>
        <v>Germany</v>
      </c>
      <c r="G877" s="3" t="str">
        <f>VLOOKUP(Table13[[#This Row],[Location_HQ]],layoffs_location_with_coordinat!A:E,5,FALSE)</f>
        <v>Europe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x14ac:dyDescent="0.2">
      <c r="A878" s="3">
        <v>877</v>
      </c>
      <c r="B878" s="3" t="s">
        <v>618</v>
      </c>
      <c r="C878" s="3" t="s">
        <v>1477</v>
      </c>
      <c r="D878" s="3" t="str">
        <f>VLOOKUP(Table13[[#This Row],[Location_HQ]],layoffs_location_with_coordinat!A:B,2,FALSE)</f>
        <v>San Francisco Bay Area</v>
      </c>
      <c r="E878" s="3" t="str">
        <f>VLOOKUP(Table13[[#This Row],[Location_HQ]],layoffs_location_with_coordinat!A:C,3,FALSE)</f>
        <v>California</v>
      </c>
      <c r="F878" s="3" t="str">
        <f>VLOOKUP(Table13[[#This Row],[Location_HQ]],layoffs_location_with_coordinat!A:D,4,FALSE)</f>
        <v>USA</v>
      </c>
      <c r="G878" s="3" t="str">
        <f>VLOOKUP(Table13[[#This Row],[Location_HQ]],layoffs_location_with_coordinat!A:E,5,FALSE)</f>
        <v>North America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D879" s="3" t="str">
        <f>VLOOKUP(Table13[[#This Row],[Location_HQ]],layoffs_location_with_coordinat!A:B,2,FALSE)</f>
        <v>none</v>
      </c>
      <c r="E879" s="3" t="str">
        <f>VLOOKUP(Table13[[#This Row],[Location_HQ]],layoffs_location_with_coordinat!A:C,3,FALSE)</f>
        <v>New York</v>
      </c>
      <c r="F879" s="3" t="str">
        <f>VLOOKUP(Table13[[#This Row],[Location_HQ]],layoffs_location_with_coordinat!A:D,4,FALSE)</f>
        <v>USA</v>
      </c>
      <c r="G879" s="3" t="str">
        <f>VLOOKUP(Table13[[#This Row],[Location_HQ]],layoffs_location_with_coordinat!A:E,5,FALSE)</f>
        <v>North America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D880" s="3" t="str">
        <f>VLOOKUP(Table13[[#This Row],[Location_HQ]],layoffs_location_with_coordinat!A:B,2,FALSE)</f>
        <v>none</v>
      </c>
      <c r="E880" s="3" t="str">
        <f>VLOOKUP(Table13[[#This Row],[Location_HQ]],layoffs_location_with_coordinat!A:C,3,FALSE)</f>
        <v>New York</v>
      </c>
      <c r="F880" s="3" t="str">
        <f>VLOOKUP(Table13[[#This Row],[Location_HQ]],layoffs_location_with_coordinat!A:D,4,FALSE)</f>
        <v>USA</v>
      </c>
      <c r="G880" s="3" t="str">
        <f>VLOOKUP(Table13[[#This Row],[Location_HQ]],layoffs_location_with_coordinat!A:E,5,FALSE)</f>
        <v>North America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D881" s="3" t="str">
        <f>VLOOKUP(Table13[[#This Row],[Location_HQ]],layoffs_location_with_coordinat!A:B,2,FALSE)</f>
        <v>none</v>
      </c>
      <c r="E881" s="3" t="str">
        <f>VLOOKUP(Table13[[#This Row],[Location_HQ]],layoffs_location_with_coordinat!A:C,3,FALSE)</f>
        <v>New York</v>
      </c>
      <c r="F881" s="3" t="str">
        <f>VLOOKUP(Table13[[#This Row],[Location_HQ]],layoffs_location_with_coordinat!A:D,4,FALSE)</f>
        <v>USA</v>
      </c>
      <c r="G881" s="3" t="str">
        <f>VLOOKUP(Table13[[#This Row],[Location_HQ]],layoffs_location_with_coordinat!A:E,5,FALSE)</f>
        <v>North America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D882" s="3" t="str">
        <f>VLOOKUP(Table13[[#This Row],[Location_HQ]],layoffs_location_with_coordinat!A:B,2,FALSE)</f>
        <v>none</v>
      </c>
      <c r="E882" s="3" t="str">
        <f>VLOOKUP(Table13[[#This Row],[Location_HQ]],layoffs_location_with_coordinat!A:C,3,FALSE)</f>
        <v>none</v>
      </c>
      <c r="F882" s="3" t="str">
        <f>VLOOKUP(Table13[[#This Row],[Location_HQ]],layoffs_location_with_coordinat!A:D,4,FALSE)</f>
        <v>Brazil</v>
      </c>
      <c r="G882" s="3" t="str">
        <f>VLOOKUP(Table13[[#This Row],[Location_HQ]],layoffs_location_with_coordinat!A:E,5,FALSE)</f>
        <v>South America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3" t="str">
        <f>VLOOKUP(Table13[[#This Row],[Location_HQ]],layoffs_location_with_coordinat!A:B,2,FALSE)</f>
        <v>San Francisco Bay Area</v>
      </c>
      <c r="E883" s="3" t="str">
        <f>VLOOKUP(Table13[[#This Row],[Location_HQ]],layoffs_location_with_coordinat!A:C,3,FALSE)</f>
        <v>California</v>
      </c>
      <c r="F883" s="3" t="str">
        <f>VLOOKUP(Table13[[#This Row],[Location_HQ]],layoffs_location_with_coordinat!A:D,4,FALSE)</f>
        <v>USA</v>
      </c>
      <c r="G883" s="3" t="str">
        <f>VLOOKUP(Table13[[#This Row],[Location_HQ]],layoffs_location_with_coordinat!A:E,5,FALSE)</f>
        <v>North America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3" t="str">
        <f>VLOOKUP(Table13[[#This Row],[Location_HQ]],layoffs_location_with_coordinat!A:B,2,FALSE)</f>
        <v>San Francisco Bay Area</v>
      </c>
      <c r="E884" s="3" t="str">
        <f>VLOOKUP(Table13[[#This Row],[Location_HQ]],layoffs_location_with_coordinat!A:C,3,FALSE)</f>
        <v>California</v>
      </c>
      <c r="F884" s="3" t="str">
        <f>VLOOKUP(Table13[[#This Row],[Location_HQ]],layoffs_location_with_coordinat!A:D,4,FALSE)</f>
        <v>USA</v>
      </c>
      <c r="G884" s="3" t="str">
        <f>VLOOKUP(Table13[[#This Row],[Location_HQ]],layoffs_location_with_coordinat!A:E,5,FALSE)</f>
        <v>North America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D885" s="3" t="str">
        <f>VLOOKUP(Table13[[#This Row],[Location_HQ]],layoffs_location_with_coordinat!A:B,2,FALSE)</f>
        <v>none</v>
      </c>
      <c r="E885" s="3" t="str">
        <f>VLOOKUP(Table13[[#This Row],[Location_HQ]],layoffs_location_with_coordinat!A:C,3,FALSE)</f>
        <v>Illinois</v>
      </c>
      <c r="F885" s="3" t="str">
        <f>VLOOKUP(Table13[[#This Row],[Location_HQ]],layoffs_location_with_coordinat!A:D,4,FALSE)</f>
        <v>USA</v>
      </c>
      <c r="G885" s="3" t="str">
        <f>VLOOKUP(Table13[[#This Row],[Location_HQ]],layoffs_location_with_coordinat!A:E,5,FALSE)</f>
        <v>North America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D886" s="3" t="str">
        <f>VLOOKUP(Table13[[#This Row],[Location_HQ]],layoffs_location_with_coordinat!A:B,2,FALSE)</f>
        <v>none</v>
      </c>
      <c r="E886" s="3" t="str">
        <f>VLOOKUP(Table13[[#This Row],[Location_HQ]],layoffs_location_with_coordinat!A:C,3,FALSE)</f>
        <v>none</v>
      </c>
      <c r="F886" s="3" t="str">
        <f>VLOOKUP(Table13[[#This Row],[Location_HQ]],layoffs_location_with_coordinat!A:D,4,FALSE)</f>
        <v>Sweden</v>
      </c>
      <c r="G886" s="3" t="str">
        <f>VLOOKUP(Table13[[#This Row],[Location_HQ]],layoffs_location_with_coordinat!A:E,5,FALSE)</f>
        <v>Europe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x14ac:dyDescent="0.2">
      <c r="A887" s="3">
        <v>886</v>
      </c>
      <c r="B887" s="3" t="s">
        <v>131</v>
      </c>
      <c r="C887" s="3" t="s">
        <v>1374</v>
      </c>
      <c r="D887" s="3" t="str">
        <f>VLOOKUP(Table13[[#This Row],[Location_HQ]],layoffs_location_with_coordinat!A:B,2,FALSE)</f>
        <v>San Francisco Bay Area</v>
      </c>
      <c r="E887" s="3" t="str">
        <f>VLOOKUP(Table13[[#This Row],[Location_HQ]],layoffs_location_with_coordinat!A:C,3,FALSE)</f>
        <v>California</v>
      </c>
      <c r="F887" s="3" t="str">
        <f>VLOOKUP(Table13[[#This Row],[Location_HQ]],layoffs_location_with_coordinat!A:D,4,FALSE)</f>
        <v>USA</v>
      </c>
      <c r="G887" s="3" t="str">
        <f>VLOOKUP(Table13[[#This Row],[Location_HQ]],layoffs_location_with_coordinat!A:E,5,FALSE)</f>
        <v>North America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x14ac:dyDescent="0.2">
      <c r="A888" s="3">
        <v>887</v>
      </c>
      <c r="B888" s="3" t="s">
        <v>612</v>
      </c>
      <c r="C888" s="3" t="s">
        <v>1374</v>
      </c>
      <c r="D888" s="3" t="str">
        <f>VLOOKUP(Table13[[#This Row],[Location_HQ]],layoffs_location_with_coordinat!A:B,2,FALSE)</f>
        <v>San Francisco Bay Area</v>
      </c>
      <c r="E888" s="3" t="str">
        <f>VLOOKUP(Table13[[#This Row],[Location_HQ]],layoffs_location_with_coordinat!A:C,3,FALSE)</f>
        <v>California</v>
      </c>
      <c r="F888" s="3" t="str">
        <f>VLOOKUP(Table13[[#This Row],[Location_HQ]],layoffs_location_with_coordinat!A:D,4,FALSE)</f>
        <v>USA</v>
      </c>
      <c r="G888" s="3" t="str">
        <f>VLOOKUP(Table13[[#This Row],[Location_HQ]],layoffs_location_with_coordinat!A:E,5,FALSE)</f>
        <v>North America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D889" s="3" t="str">
        <f>VLOOKUP(Table13[[#This Row],[Location_HQ]],layoffs_location_with_coordinat!A:B,2,FALSE)</f>
        <v>none</v>
      </c>
      <c r="E889" s="3" t="str">
        <f>VLOOKUP(Table13[[#This Row],[Location_HQ]],layoffs_location_with_coordinat!A:C,3,FALSE)</f>
        <v>California</v>
      </c>
      <c r="F889" s="3" t="str">
        <f>VLOOKUP(Table13[[#This Row],[Location_HQ]],layoffs_location_with_coordinat!A:D,4,FALSE)</f>
        <v>USA</v>
      </c>
      <c r="G889" s="3" t="str">
        <f>VLOOKUP(Table13[[#This Row],[Location_HQ]],layoffs_location_with_coordinat!A:E,5,FALSE)</f>
        <v>North America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D890" s="3" t="str">
        <f>VLOOKUP(Table13[[#This Row],[Location_HQ]],layoffs_location_with_coordinat!A:B,2,FALSE)</f>
        <v>none</v>
      </c>
      <c r="E890" s="3" t="str">
        <f>VLOOKUP(Table13[[#This Row],[Location_HQ]],layoffs_location_with_coordinat!A:C,3,FALSE)</f>
        <v>none</v>
      </c>
      <c r="F890" s="3" t="str">
        <f>VLOOKUP(Table13[[#This Row],[Location_HQ]],layoffs_location_with_coordinat!A:D,4,FALSE)</f>
        <v>Brazil</v>
      </c>
      <c r="G890" s="3" t="str">
        <f>VLOOKUP(Table13[[#This Row],[Location_HQ]],layoffs_location_with_coordinat!A:E,5,FALSE)</f>
        <v>South America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x14ac:dyDescent="0.2">
      <c r="A891" s="3">
        <v>890</v>
      </c>
      <c r="B891" s="3" t="s">
        <v>611</v>
      </c>
      <c r="C891" s="3" t="s">
        <v>1477</v>
      </c>
      <c r="D891" s="3" t="str">
        <f>VLOOKUP(Table13[[#This Row],[Location_HQ]],layoffs_location_with_coordinat!A:B,2,FALSE)</f>
        <v>San Francisco Bay Area</v>
      </c>
      <c r="E891" s="3" t="str">
        <f>VLOOKUP(Table13[[#This Row],[Location_HQ]],layoffs_location_with_coordinat!A:C,3,FALSE)</f>
        <v>California</v>
      </c>
      <c r="F891" s="3" t="str">
        <f>VLOOKUP(Table13[[#This Row],[Location_HQ]],layoffs_location_with_coordinat!A:D,4,FALSE)</f>
        <v>USA</v>
      </c>
      <c r="G891" s="3" t="str">
        <f>VLOOKUP(Table13[[#This Row],[Location_HQ]],layoffs_location_with_coordinat!A:E,5,FALSE)</f>
        <v>North America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D892" s="3" t="str">
        <f>VLOOKUP(Table13[[#This Row],[Location_HQ]],layoffs_location_with_coordinat!A:B,2,FALSE)</f>
        <v>none</v>
      </c>
      <c r="E892" s="3" t="str">
        <f>VLOOKUP(Table13[[#This Row],[Location_HQ]],layoffs_location_with_coordinat!A:C,3,FALSE)</f>
        <v>none</v>
      </c>
      <c r="F892" s="3" t="str">
        <f>VLOOKUP(Table13[[#This Row],[Location_HQ]],layoffs_location_with_coordinat!A:D,4,FALSE)</f>
        <v>Singapore</v>
      </c>
      <c r="G892" s="3" t="str">
        <f>VLOOKUP(Table13[[#This Row],[Location_HQ]],layoffs_location_with_coordinat!A:E,5,FALSE)</f>
        <v>Asia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D893" s="3" t="str">
        <f>VLOOKUP(Table13[[#This Row],[Location_HQ]],layoffs_location_with_coordinat!A:B,2,FALSE)</f>
        <v>none</v>
      </c>
      <c r="E893" s="3" t="str">
        <f>VLOOKUP(Table13[[#This Row],[Location_HQ]],layoffs_location_with_coordinat!A:C,3,FALSE)</f>
        <v>none</v>
      </c>
      <c r="F893" s="3" t="str">
        <f>VLOOKUP(Table13[[#This Row],[Location_HQ]],layoffs_location_with_coordinat!A:D,4,FALSE)</f>
        <v>Israel</v>
      </c>
      <c r="G893" s="3" t="str">
        <f>VLOOKUP(Table13[[#This Row],[Location_HQ]],layoffs_location_with_coordinat!A:E,5,FALSE)</f>
        <v>Asia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D894" s="3" t="str">
        <f>VLOOKUP(Table13[[#This Row],[Location_HQ]],layoffs_location_with_coordinat!A:B,2,FALSE)</f>
        <v>none</v>
      </c>
      <c r="E894" s="3" t="str">
        <f>VLOOKUP(Table13[[#This Row],[Location_HQ]],layoffs_location_with_coordinat!A:C,3,FALSE)</f>
        <v>none</v>
      </c>
      <c r="F894" s="3" t="str">
        <f>VLOOKUP(Table13[[#This Row],[Location_HQ]],layoffs_location_with_coordinat!A:D,4,FALSE)</f>
        <v>India</v>
      </c>
      <c r="G894" s="3" t="str">
        <f>VLOOKUP(Table13[[#This Row],[Location_HQ]],layoffs_location_with_coordinat!A:E,5,FALSE)</f>
        <v>Asia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D895" s="3" t="str">
        <f>VLOOKUP(Table13[[#This Row],[Location_HQ]],layoffs_location_with_coordinat!A:B,2,FALSE)</f>
        <v>none</v>
      </c>
      <c r="E895" s="3" t="str">
        <f>VLOOKUP(Table13[[#This Row],[Location_HQ]],layoffs_location_with_coordinat!A:C,3,FALSE)</f>
        <v>Massachusetts</v>
      </c>
      <c r="F895" s="3" t="str">
        <f>VLOOKUP(Table13[[#This Row],[Location_HQ]],layoffs_location_with_coordinat!A:D,4,FALSE)</f>
        <v>USA</v>
      </c>
      <c r="G895" s="3" t="str">
        <f>VLOOKUP(Table13[[#This Row],[Location_HQ]],layoffs_location_with_coordinat!A:E,5,FALSE)</f>
        <v>North America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D896" s="3" t="str">
        <f>VLOOKUP(Table13[[#This Row],[Location_HQ]],layoffs_location_with_coordinat!A:B,2,FALSE)</f>
        <v>none</v>
      </c>
      <c r="E896" s="3" t="str">
        <f>VLOOKUP(Table13[[#This Row],[Location_HQ]],layoffs_location_with_coordinat!A:C,3,FALSE)</f>
        <v>none</v>
      </c>
      <c r="F896" s="3" t="str">
        <f>VLOOKUP(Table13[[#This Row],[Location_HQ]],layoffs_location_with_coordinat!A:D,4,FALSE)</f>
        <v>Brazil</v>
      </c>
      <c r="G896" s="3" t="str">
        <f>VLOOKUP(Table13[[#This Row],[Location_HQ]],layoffs_location_with_coordinat!A:E,5,FALSE)</f>
        <v>South America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D897" s="3" t="str">
        <f>VLOOKUP(Table13[[#This Row],[Location_HQ]],layoffs_location_with_coordinat!A:B,2,FALSE)</f>
        <v>none</v>
      </c>
      <c r="E897" s="3" t="str">
        <f>VLOOKUP(Table13[[#This Row],[Location_HQ]],layoffs_location_with_coordinat!A:C,3,FALSE)</f>
        <v>Kansas</v>
      </c>
      <c r="F897" s="3" t="str">
        <f>VLOOKUP(Table13[[#This Row],[Location_HQ]],layoffs_location_with_coordinat!A:D,4,FALSE)</f>
        <v>USA</v>
      </c>
      <c r="G897" s="3" t="str">
        <f>VLOOKUP(Table13[[#This Row],[Location_HQ]],layoffs_location_with_coordinat!A:E,5,FALSE)</f>
        <v>North America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D898" s="3" t="str">
        <f>VLOOKUP(Table13[[#This Row],[Location_HQ]],layoffs_location_with_coordinat!A:B,2,FALSE)</f>
        <v>none</v>
      </c>
      <c r="E898" s="3" t="str">
        <f>VLOOKUP(Table13[[#This Row],[Location_HQ]],layoffs_location_with_coordinat!A:C,3,FALSE)</f>
        <v>Berlin</v>
      </c>
      <c r="F898" s="3" t="str">
        <f>VLOOKUP(Table13[[#This Row],[Location_HQ]],layoffs_location_with_coordinat!A:D,4,FALSE)</f>
        <v>Germany</v>
      </c>
      <c r="G898" s="3" t="str">
        <f>VLOOKUP(Table13[[#This Row],[Location_HQ]],layoffs_location_with_coordinat!A:E,5,FALSE)</f>
        <v>Europe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D899" s="3" t="str">
        <f>VLOOKUP(Table13[[#This Row],[Location_HQ]],layoffs_location_with_coordinat!A:B,2,FALSE)</f>
        <v>none</v>
      </c>
      <c r="E899" s="3" t="str">
        <f>VLOOKUP(Table13[[#This Row],[Location_HQ]],layoffs_location_with_coordinat!A:C,3,FALSE)</f>
        <v>none</v>
      </c>
      <c r="F899" s="3" t="str">
        <f>VLOOKUP(Table13[[#This Row],[Location_HQ]],layoffs_location_with_coordinat!A:D,4,FALSE)</f>
        <v>UK</v>
      </c>
      <c r="G899" s="3" t="str">
        <f>VLOOKUP(Table13[[#This Row],[Location_HQ]],layoffs_location_with_coordinat!A:E,5,FALSE)</f>
        <v>Europe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3" t="str">
        <f>VLOOKUP(Table13[[#This Row],[Location_HQ]],layoffs_location_with_coordinat!A:B,2,FALSE)</f>
        <v>San Francisco Bay Area</v>
      </c>
      <c r="E900" s="3" t="str">
        <f>VLOOKUP(Table13[[#This Row],[Location_HQ]],layoffs_location_with_coordinat!A:C,3,FALSE)</f>
        <v>California</v>
      </c>
      <c r="F900" s="3" t="str">
        <f>VLOOKUP(Table13[[#This Row],[Location_HQ]],layoffs_location_with_coordinat!A:D,4,FALSE)</f>
        <v>USA</v>
      </c>
      <c r="G900" s="3" t="str">
        <f>VLOOKUP(Table13[[#This Row],[Location_HQ]],layoffs_location_with_coordinat!A:E,5,FALSE)</f>
        <v>North America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D901" s="3" t="str">
        <f>VLOOKUP(Table13[[#This Row],[Location_HQ]],layoffs_location_with_coordinat!A:B,2,FALSE)</f>
        <v>none</v>
      </c>
      <c r="E901" s="3" t="str">
        <f>VLOOKUP(Table13[[#This Row],[Location_HQ]],layoffs_location_with_coordinat!A:C,3,FALSE)</f>
        <v>Bayern</v>
      </c>
      <c r="F901" s="3" t="str">
        <f>VLOOKUP(Table13[[#This Row],[Location_HQ]],layoffs_location_with_coordinat!A:D,4,FALSE)</f>
        <v>Germany</v>
      </c>
      <c r="G901" s="3" t="str">
        <f>VLOOKUP(Table13[[#This Row],[Location_HQ]],layoffs_location_with_coordinat!A:E,5,FALSE)</f>
        <v>Europe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D902" s="3" t="str">
        <f>VLOOKUP(Table13[[#This Row],[Location_HQ]],layoffs_location_with_coordinat!A:B,2,FALSE)</f>
        <v>none</v>
      </c>
      <c r="E902" s="3" t="str">
        <f>VLOOKUP(Table13[[#This Row],[Location_HQ]],layoffs_location_with_coordinat!A:C,3,FALSE)</f>
        <v>Utah</v>
      </c>
      <c r="F902" s="3" t="str">
        <f>VLOOKUP(Table13[[#This Row],[Location_HQ]],layoffs_location_with_coordinat!A:D,4,FALSE)</f>
        <v>USA</v>
      </c>
      <c r="G902" s="3" t="str">
        <f>VLOOKUP(Table13[[#This Row],[Location_HQ]],layoffs_location_with_coordinat!A:E,5,FALSE)</f>
        <v>North America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D903" s="3" t="str">
        <f>VLOOKUP(Table13[[#This Row],[Location_HQ]],layoffs_location_with_coordinat!A:B,2,FALSE)</f>
        <v>none</v>
      </c>
      <c r="E903" s="3" t="str">
        <f>VLOOKUP(Table13[[#This Row],[Location_HQ]],layoffs_location_with_coordinat!A:C,3,FALSE)</f>
        <v>Arizona</v>
      </c>
      <c r="F903" s="3" t="str">
        <f>VLOOKUP(Table13[[#This Row],[Location_HQ]],layoffs_location_with_coordinat!A:D,4,FALSE)</f>
        <v>USA</v>
      </c>
      <c r="G903" s="3" t="str">
        <f>VLOOKUP(Table13[[#This Row],[Location_HQ]],layoffs_location_with_coordinat!A:E,5,FALSE)</f>
        <v>North America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3" t="str">
        <f>VLOOKUP(Table13[[#This Row],[Location_HQ]],layoffs_location_with_coordinat!A:B,2,FALSE)</f>
        <v>San Francisco Bay Area</v>
      </c>
      <c r="E904" s="3" t="str">
        <f>VLOOKUP(Table13[[#This Row],[Location_HQ]],layoffs_location_with_coordinat!A:C,3,FALSE)</f>
        <v>California</v>
      </c>
      <c r="F904" s="3" t="str">
        <f>VLOOKUP(Table13[[#This Row],[Location_HQ]],layoffs_location_with_coordinat!A:D,4,FALSE)</f>
        <v>USA</v>
      </c>
      <c r="G904" s="3" t="str">
        <f>VLOOKUP(Table13[[#This Row],[Location_HQ]],layoffs_location_with_coordinat!A:E,5,FALSE)</f>
        <v>North America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3" t="str">
        <f>VLOOKUP(Table13[[#This Row],[Location_HQ]],layoffs_location_with_coordinat!A:B,2,FALSE)</f>
        <v>San Francisco Bay Area</v>
      </c>
      <c r="E905" s="3" t="str">
        <f>VLOOKUP(Table13[[#This Row],[Location_HQ]],layoffs_location_with_coordinat!A:C,3,FALSE)</f>
        <v>California</v>
      </c>
      <c r="F905" s="3" t="str">
        <f>VLOOKUP(Table13[[#This Row],[Location_HQ]],layoffs_location_with_coordinat!A:D,4,FALSE)</f>
        <v>USA</v>
      </c>
      <c r="G905" s="3" t="str">
        <f>VLOOKUP(Table13[[#This Row],[Location_HQ]],layoffs_location_with_coordinat!A:E,5,FALSE)</f>
        <v>North America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D906" s="3" t="str">
        <f>VLOOKUP(Table13[[#This Row],[Location_HQ]],layoffs_location_with_coordinat!A:B,2,FALSE)</f>
        <v>none</v>
      </c>
      <c r="E906" s="3" t="str">
        <f>VLOOKUP(Table13[[#This Row],[Location_HQ]],layoffs_location_with_coordinat!A:C,3,FALSE)</f>
        <v>California</v>
      </c>
      <c r="F906" s="3" t="str">
        <f>VLOOKUP(Table13[[#This Row],[Location_HQ]],layoffs_location_with_coordinat!A:D,4,FALSE)</f>
        <v>USA</v>
      </c>
      <c r="G906" s="3" t="str">
        <f>VLOOKUP(Table13[[#This Row],[Location_HQ]],layoffs_location_with_coordinat!A:E,5,FALSE)</f>
        <v>North America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D907" s="3" t="str">
        <f>VLOOKUP(Table13[[#This Row],[Location_HQ]],layoffs_location_with_coordinat!A:B,2,FALSE)</f>
        <v>none</v>
      </c>
      <c r="E907" s="3" t="str">
        <f>VLOOKUP(Table13[[#This Row],[Location_HQ]],layoffs_location_with_coordinat!A:C,3,FALSE)</f>
        <v>California</v>
      </c>
      <c r="F907" s="3" t="str">
        <f>VLOOKUP(Table13[[#This Row],[Location_HQ]],layoffs_location_with_coordinat!A:D,4,FALSE)</f>
        <v>USA</v>
      </c>
      <c r="G907" s="3" t="str">
        <f>VLOOKUP(Table13[[#This Row],[Location_HQ]],layoffs_location_with_coordinat!A:E,5,FALSE)</f>
        <v>North America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D908" s="3" t="str">
        <f>VLOOKUP(Table13[[#This Row],[Location_HQ]],layoffs_location_with_coordinat!A:B,2,FALSE)</f>
        <v>none</v>
      </c>
      <c r="E908" s="3" t="str">
        <f>VLOOKUP(Table13[[#This Row],[Location_HQ]],layoffs_location_with_coordinat!A:C,3,FALSE)</f>
        <v>none</v>
      </c>
      <c r="F908" s="3" t="str">
        <f>VLOOKUP(Table13[[#This Row],[Location_HQ]],layoffs_location_with_coordinat!A:D,4,FALSE)</f>
        <v>Indonesia</v>
      </c>
      <c r="G908" s="3" t="str">
        <f>VLOOKUP(Table13[[#This Row],[Location_HQ]],layoffs_location_with_coordinat!A:E,5,FALSE)</f>
        <v>Asia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D909" s="3" t="str">
        <f>VLOOKUP(Table13[[#This Row],[Location_HQ]],layoffs_location_with_coordinat!A:B,2,FALSE)</f>
        <v>none</v>
      </c>
      <c r="E909" s="3" t="str">
        <f>VLOOKUP(Table13[[#This Row],[Location_HQ]],layoffs_location_with_coordinat!A:C,3,FALSE)</f>
        <v>Texas</v>
      </c>
      <c r="F909" s="3" t="str">
        <f>VLOOKUP(Table13[[#This Row],[Location_HQ]],layoffs_location_with_coordinat!A:D,4,FALSE)</f>
        <v>USA</v>
      </c>
      <c r="G909" s="3" t="str">
        <f>VLOOKUP(Table13[[#This Row],[Location_HQ]],layoffs_location_with_coordinat!A:E,5,FALSE)</f>
        <v>North America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x14ac:dyDescent="0.2">
      <c r="A910" s="3">
        <v>909</v>
      </c>
      <c r="B910" s="3" t="s">
        <v>382</v>
      </c>
      <c r="C910" s="3" t="s">
        <v>1733</v>
      </c>
      <c r="D910" s="3" t="str">
        <f>VLOOKUP(Table13[[#This Row],[Location_HQ]],layoffs_location_with_coordinat!A:B,2,FALSE)</f>
        <v>San Francisco Bay Area</v>
      </c>
      <c r="E910" s="3" t="str">
        <f>VLOOKUP(Table13[[#This Row],[Location_HQ]],layoffs_location_with_coordinat!A:C,3,FALSE)</f>
        <v>California</v>
      </c>
      <c r="F910" s="3" t="str">
        <f>VLOOKUP(Table13[[#This Row],[Location_HQ]],layoffs_location_with_coordinat!A:D,4,FALSE)</f>
        <v>USA</v>
      </c>
      <c r="G910" s="3" t="str">
        <f>VLOOKUP(Table13[[#This Row],[Location_HQ]],layoffs_location_with_coordinat!A:E,5,FALSE)</f>
        <v>North America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D911" s="3" t="str">
        <f>VLOOKUP(Table13[[#This Row],[Location_HQ]],layoffs_location_with_coordinat!A:B,2,FALSE)</f>
        <v>none</v>
      </c>
      <c r="E911" s="3" t="str">
        <f>VLOOKUP(Table13[[#This Row],[Location_HQ]],layoffs_location_with_coordinat!A:C,3,FALSE)</f>
        <v>New York</v>
      </c>
      <c r="F911" s="3" t="str">
        <f>VLOOKUP(Table13[[#This Row],[Location_HQ]],layoffs_location_with_coordinat!A:D,4,FALSE)</f>
        <v>USA</v>
      </c>
      <c r="G911" s="3" t="str">
        <f>VLOOKUP(Table13[[#This Row],[Location_HQ]],layoffs_location_with_coordinat!A:E,5,FALSE)</f>
        <v>North America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D912" s="3" t="str">
        <f>VLOOKUP(Table13[[#This Row],[Location_HQ]],layoffs_location_with_coordinat!A:B,2,FALSE)</f>
        <v>none</v>
      </c>
      <c r="E912" s="3" t="str">
        <f>VLOOKUP(Table13[[#This Row],[Location_HQ]],layoffs_location_with_coordinat!A:C,3,FALSE)</f>
        <v>Berlin</v>
      </c>
      <c r="F912" s="3" t="str">
        <f>VLOOKUP(Table13[[#This Row],[Location_HQ]],layoffs_location_with_coordinat!A:D,4,FALSE)</f>
        <v>Germany</v>
      </c>
      <c r="G912" s="3" t="str">
        <f>VLOOKUP(Table13[[#This Row],[Location_HQ]],layoffs_location_with_coordinat!A:E,5,FALSE)</f>
        <v>Europe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D913" s="3" t="str">
        <f>VLOOKUP(Table13[[#This Row],[Location_HQ]],layoffs_location_with_coordinat!A:B,2,FALSE)</f>
        <v>none</v>
      </c>
      <c r="E913" s="3" t="str">
        <f>VLOOKUP(Table13[[#This Row],[Location_HQ]],layoffs_location_with_coordinat!A:C,3,FALSE)</f>
        <v>none</v>
      </c>
      <c r="F913" s="3" t="str">
        <f>VLOOKUP(Table13[[#This Row],[Location_HQ]],layoffs_location_with_coordinat!A:D,4,FALSE)</f>
        <v>Canada</v>
      </c>
      <c r="G913" s="3" t="str">
        <f>VLOOKUP(Table13[[#This Row],[Location_HQ]],layoffs_location_with_coordinat!A:E,5,FALSE)</f>
        <v>North America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D914" s="3" t="str">
        <f>VLOOKUP(Table13[[#This Row],[Location_HQ]],layoffs_location_with_coordinat!A:B,2,FALSE)</f>
        <v>none</v>
      </c>
      <c r="E914" s="3" t="str">
        <f>VLOOKUP(Table13[[#This Row],[Location_HQ]],layoffs_location_with_coordinat!A:C,3,FALSE)</f>
        <v>Hamburg</v>
      </c>
      <c r="F914" s="3" t="str">
        <f>VLOOKUP(Table13[[#This Row],[Location_HQ]],layoffs_location_with_coordinat!A:D,4,FALSE)</f>
        <v>Germany</v>
      </c>
      <c r="G914" s="3" t="str">
        <f>VLOOKUP(Table13[[#This Row],[Location_HQ]],layoffs_location_with_coordinat!A:E,5,FALSE)</f>
        <v>Europe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D915" s="3" t="str">
        <f>VLOOKUP(Table13[[#This Row],[Location_HQ]],layoffs_location_with_coordinat!A:B,2,FALSE)</f>
        <v>none</v>
      </c>
      <c r="E915" s="3" t="str">
        <f>VLOOKUP(Table13[[#This Row],[Location_HQ]],layoffs_location_with_coordinat!A:C,3,FALSE)</f>
        <v>Colorado</v>
      </c>
      <c r="F915" s="3" t="str">
        <f>VLOOKUP(Table13[[#This Row],[Location_HQ]],layoffs_location_with_coordinat!A:D,4,FALSE)</f>
        <v>USA</v>
      </c>
      <c r="G915" s="3" t="str">
        <f>VLOOKUP(Table13[[#This Row],[Location_HQ]],layoffs_location_with_coordinat!A:E,5,FALSE)</f>
        <v>North America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D916" s="3" t="str">
        <f>VLOOKUP(Table13[[#This Row],[Location_HQ]],layoffs_location_with_coordinat!A:B,2,FALSE)</f>
        <v>none</v>
      </c>
      <c r="E916" s="3" t="str">
        <f>VLOOKUP(Table13[[#This Row],[Location_HQ]],layoffs_location_with_coordinat!A:C,3,FALSE)</f>
        <v>none</v>
      </c>
      <c r="F916" s="3" t="str">
        <f>VLOOKUP(Table13[[#This Row],[Location_HQ]],layoffs_location_with_coordinat!A:D,4,FALSE)</f>
        <v>Canada</v>
      </c>
      <c r="G916" s="3" t="str">
        <f>VLOOKUP(Table13[[#This Row],[Location_HQ]],layoffs_location_with_coordinat!A:E,5,FALSE)</f>
        <v>North America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D917" s="3" t="str">
        <f>VLOOKUP(Table13[[#This Row],[Location_HQ]],layoffs_location_with_coordinat!A:B,2,FALSE)</f>
        <v>none</v>
      </c>
      <c r="E917" s="3" t="str">
        <f>VLOOKUP(Table13[[#This Row],[Location_HQ]],layoffs_location_with_coordinat!A:C,3,FALSE)</f>
        <v>none</v>
      </c>
      <c r="F917" s="3" t="str">
        <f>VLOOKUP(Table13[[#This Row],[Location_HQ]],layoffs_location_with_coordinat!A:D,4,FALSE)</f>
        <v>Singapore</v>
      </c>
      <c r="G917" s="3" t="str">
        <f>VLOOKUP(Table13[[#This Row],[Location_HQ]],layoffs_location_with_coordinat!A:E,5,FALSE)</f>
        <v>Asia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D918" s="3" t="str">
        <f>VLOOKUP(Table13[[#This Row],[Location_HQ]],layoffs_location_with_coordinat!A:B,2,FALSE)</f>
        <v>none</v>
      </c>
      <c r="E918" s="3" t="str">
        <f>VLOOKUP(Table13[[#This Row],[Location_HQ]],layoffs_location_with_coordinat!A:C,3,FALSE)</f>
        <v>California</v>
      </c>
      <c r="F918" s="3" t="str">
        <f>VLOOKUP(Table13[[#This Row],[Location_HQ]],layoffs_location_with_coordinat!A:D,4,FALSE)</f>
        <v>USA</v>
      </c>
      <c r="G918" s="3" t="str">
        <f>VLOOKUP(Table13[[#This Row],[Location_HQ]],layoffs_location_with_coordinat!A:E,5,FALSE)</f>
        <v>North America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D919" s="3" t="str">
        <f>VLOOKUP(Table13[[#This Row],[Location_HQ]],layoffs_location_with_coordinat!A:B,2,FALSE)</f>
        <v>none</v>
      </c>
      <c r="E919" s="3" t="str">
        <f>VLOOKUP(Table13[[#This Row],[Location_HQ]],layoffs_location_with_coordinat!A:C,3,FALSE)</f>
        <v>none</v>
      </c>
      <c r="F919" s="3" t="str">
        <f>VLOOKUP(Table13[[#This Row],[Location_HQ]],layoffs_location_with_coordinat!A:D,4,FALSE)</f>
        <v>France</v>
      </c>
      <c r="G919" s="3" t="str">
        <f>VLOOKUP(Table13[[#This Row],[Location_HQ]],layoffs_location_with_coordinat!A:E,5,FALSE)</f>
        <v>Europe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D920" s="3" t="str">
        <f>VLOOKUP(Table13[[#This Row],[Location_HQ]],layoffs_location_with_coordinat!A:B,2,FALSE)</f>
        <v>none</v>
      </c>
      <c r="E920" s="3" t="str">
        <f>VLOOKUP(Table13[[#This Row],[Location_HQ]],layoffs_location_with_coordinat!A:C,3,FALSE)</f>
        <v>Idaho</v>
      </c>
      <c r="F920" s="3" t="str">
        <f>VLOOKUP(Table13[[#This Row],[Location_HQ]],layoffs_location_with_coordinat!A:D,4,FALSE)</f>
        <v>USA</v>
      </c>
      <c r="G920" s="3" t="str">
        <f>VLOOKUP(Table13[[#This Row],[Location_HQ]],layoffs_location_with_coordinat!A:E,5,FALSE)</f>
        <v>North America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x14ac:dyDescent="0.2">
      <c r="A921" s="3">
        <v>920</v>
      </c>
      <c r="B921" s="3" t="s">
        <v>585</v>
      </c>
      <c r="C921" s="3" t="s">
        <v>1477</v>
      </c>
      <c r="D921" s="3" t="str">
        <f>VLOOKUP(Table13[[#This Row],[Location_HQ]],layoffs_location_with_coordinat!A:B,2,FALSE)</f>
        <v>San Francisco Bay Area</v>
      </c>
      <c r="E921" s="3" t="str">
        <f>VLOOKUP(Table13[[#This Row],[Location_HQ]],layoffs_location_with_coordinat!A:C,3,FALSE)</f>
        <v>California</v>
      </c>
      <c r="F921" s="3" t="str">
        <f>VLOOKUP(Table13[[#This Row],[Location_HQ]],layoffs_location_with_coordinat!A:D,4,FALSE)</f>
        <v>USA</v>
      </c>
      <c r="G921" s="3" t="str">
        <f>VLOOKUP(Table13[[#This Row],[Location_HQ]],layoffs_location_with_coordinat!A:E,5,FALSE)</f>
        <v>North America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D922" s="3" t="str">
        <f>VLOOKUP(Table13[[#This Row],[Location_HQ]],layoffs_location_with_coordinat!A:B,2,FALSE)</f>
        <v>none</v>
      </c>
      <c r="E922" s="3" t="str">
        <f>VLOOKUP(Table13[[#This Row],[Location_HQ]],layoffs_location_with_coordinat!A:C,3,FALSE)</f>
        <v>Washington</v>
      </c>
      <c r="F922" s="3" t="str">
        <f>VLOOKUP(Table13[[#This Row],[Location_HQ]],layoffs_location_with_coordinat!A:D,4,FALSE)</f>
        <v>USA</v>
      </c>
      <c r="G922" s="3" t="str">
        <f>VLOOKUP(Table13[[#This Row],[Location_HQ]],layoffs_location_with_coordinat!A:E,5,FALSE)</f>
        <v>North America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D923" s="3" t="str">
        <f>VLOOKUP(Table13[[#This Row],[Location_HQ]],layoffs_location_with_coordinat!A:B,2,FALSE)</f>
        <v>none</v>
      </c>
      <c r="E923" s="3" t="str">
        <f>VLOOKUP(Table13[[#This Row],[Location_HQ]],layoffs_location_with_coordinat!A:C,3,FALSE)</f>
        <v>Ohio</v>
      </c>
      <c r="F923" s="3" t="str">
        <f>VLOOKUP(Table13[[#This Row],[Location_HQ]],layoffs_location_with_coordinat!A:D,4,FALSE)</f>
        <v>USA</v>
      </c>
      <c r="G923" s="3" t="str">
        <f>VLOOKUP(Table13[[#This Row],[Location_HQ]],layoffs_location_with_coordinat!A:E,5,FALSE)</f>
        <v>North America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D924" s="3" t="str">
        <f>VLOOKUP(Table13[[#This Row],[Location_HQ]],layoffs_location_with_coordinat!A:B,2,FALSE)</f>
        <v>none</v>
      </c>
      <c r="E924" s="3" t="str">
        <f>VLOOKUP(Table13[[#This Row],[Location_HQ]],layoffs_location_with_coordinat!A:C,3,FALSE)</f>
        <v>New York</v>
      </c>
      <c r="F924" s="3" t="str">
        <f>VLOOKUP(Table13[[#This Row],[Location_HQ]],layoffs_location_with_coordinat!A:D,4,FALSE)</f>
        <v>USA</v>
      </c>
      <c r="G924" s="3" t="str">
        <f>VLOOKUP(Table13[[#This Row],[Location_HQ]],layoffs_location_with_coordinat!A:E,5,FALSE)</f>
        <v>North America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D925" s="3" t="str">
        <f>VLOOKUP(Table13[[#This Row],[Location_HQ]],layoffs_location_with_coordinat!A:B,2,FALSE)</f>
        <v>none</v>
      </c>
      <c r="E925" s="3" t="str">
        <f>VLOOKUP(Table13[[#This Row],[Location_HQ]],layoffs_location_with_coordinat!A:C,3,FALSE)</f>
        <v>New York</v>
      </c>
      <c r="F925" s="3" t="str">
        <f>VLOOKUP(Table13[[#This Row],[Location_HQ]],layoffs_location_with_coordinat!A:D,4,FALSE)</f>
        <v>USA</v>
      </c>
      <c r="G925" s="3" t="str">
        <f>VLOOKUP(Table13[[#This Row],[Location_HQ]],layoffs_location_with_coordinat!A:E,5,FALSE)</f>
        <v>North America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3" t="str">
        <f>VLOOKUP(Table13[[#This Row],[Location_HQ]],layoffs_location_with_coordinat!A:B,2,FALSE)</f>
        <v>San Francisco Bay Area</v>
      </c>
      <c r="E926" s="3" t="str">
        <f>VLOOKUP(Table13[[#This Row],[Location_HQ]],layoffs_location_with_coordinat!A:C,3,FALSE)</f>
        <v>California</v>
      </c>
      <c r="F926" s="3" t="str">
        <f>VLOOKUP(Table13[[#This Row],[Location_HQ]],layoffs_location_with_coordinat!A:D,4,FALSE)</f>
        <v>USA</v>
      </c>
      <c r="G926" s="3" t="str">
        <f>VLOOKUP(Table13[[#This Row],[Location_HQ]],layoffs_location_with_coordinat!A:E,5,FALSE)</f>
        <v>North America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x14ac:dyDescent="0.2">
      <c r="A927" s="3">
        <v>926</v>
      </c>
      <c r="B927" s="3" t="s">
        <v>579</v>
      </c>
      <c r="C927" s="3" t="s">
        <v>1374</v>
      </c>
      <c r="D927" s="3" t="str">
        <f>VLOOKUP(Table13[[#This Row],[Location_HQ]],layoffs_location_with_coordinat!A:B,2,FALSE)</f>
        <v>San Francisco Bay Area</v>
      </c>
      <c r="E927" s="3" t="str">
        <f>VLOOKUP(Table13[[#This Row],[Location_HQ]],layoffs_location_with_coordinat!A:C,3,FALSE)</f>
        <v>California</v>
      </c>
      <c r="F927" s="3" t="str">
        <f>VLOOKUP(Table13[[#This Row],[Location_HQ]],layoffs_location_with_coordinat!A:D,4,FALSE)</f>
        <v>USA</v>
      </c>
      <c r="G927" s="3" t="str">
        <f>VLOOKUP(Table13[[#This Row],[Location_HQ]],layoffs_location_with_coordinat!A:E,5,FALSE)</f>
        <v>North America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D928" s="3" t="str">
        <f>VLOOKUP(Table13[[#This Row],[Location_HQ]],layoffs_location_with_coordinat!A:B,2,FALSE)</f>
        <v>none</v>
      </c>
      <c r="E928" s="3" t="str">
        <f>VLOOKUP(Table13[[#This Row],[Location_HQ]],layoffs_location_with_coordinat!A:C,3,FALSE)</f>
        <v>none</v>
      </c>
      <c r="F928" s="3" t="str">
        <f>VLOOKUP(Table13[[#This Row],[Location_HQ]],layoffs_location_with_coordinat!A:D,4,FALSE)</f>
        <v>Singapore</v>
      </c>
      <c r="G928" s="3" t="str">
        <f>VLOOKUP(Table13[[#This Row],[Location_HQ]],layoffs_location_with_coordinat!A:E,5,FALSE)</f>
        <v>Asia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D929" s="3" t="str">
        <f>VLOOKUP(Table13[[#This Row],[Location_HQ]],layoffs_location_with_coordinat!A:B,2,FALSE)</f>
        <v>none</v>
      </c>
      <c r="E929" s="3" t="str">
        <f>VLOOKUP(Table13[[#This Row],[Location_HQ]],layoffs_location_with_coordinat!A:C,3,FALSE)</f>
        <v>none</v>
      </c>
      <c r="F929" s="3" t="str">
        <f>VLOOKUP(Table13[[#This Row],[Location_HQ]],layoffs_location_with_coordinat!A:D,4,FALSE)</f>
        <v>Israel</v>
      </c>
      <c r="G929" s="3" t="str">
        <f>VLOOKUP(Table13[[#This Row],[Location_HQ]],layoffs_location_with_coordinat!A:E,5,FALSE)</f>
        <v>Asia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D930" s="3" t="str">
        <f>VLOOKUP(Table13[[#This Row],[Location_HQ]],layoffs_location_with_coordinat!A:B,2,FALSE)</f>
        <v>none</v>
      </c>
      <c r="E930" s="3" t="str">
        <f>VLOOKUP(Table13[[#This Row],[Location_HQ]],layoffs_location_with_coordinat!A:C,3,FALSE)</f>
        <v>New York</v>
      </c>
      <c r="F930" s="3" t="str">
        <f>VLOOKUP(Table13[[#This Row],[Location_HQ]],layoffs_location_with_coordinat!A:D,4,FALSE)</f>
        <v>USA</v>
      </c>
      <c r="G930" s="3" t="str">
        <f>VLOOKUP(Table13[[#This Row],[Location_HQ]],layoffs_location_with_coordinat!A:E,5,FALSE)</f>
        <v>North America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D931" s="3" t="str">
        <f>VLOOKUP(Table13[[#This Row],[Location_HQ]],layoffs_location_with_coordinat!A:B,2,FALSE)</f>
        <v>none</v>
      </c>
      <c r="E931" s="3" t="str">
        <f>VLOOKUP(Table13[[#This Row],[Location_HQ]],layoffs_location_with_coordinat!A:C,3,FALSE)</f>
        <v>Nevada</v>
      </c>
      <c r="F931" s="3" t="str">
        <f>VLOOKUP(Table13[[#This Row],[Location_HQ]],layoffs_location_with_coordinat!A:D,4,FALSE)</f>
        <v>USA</v>
      </c>
      <c r="G931" s="3" t="str">
        <f>VLOOKUP(Table13[[#This Row],[Location_HQ]],layoffs_location_with_coordinat!A:E,5,FALSE)</f>
        <v>North America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x14ac:dyDescent="0.2">
      <c r="A932" s="3">
        <v>931</v>
      </c>
      <c r="B932" s="3" t="s">
        <v>575</v>
      </c>
      <c r="C932" s="3" t="s">
        <v>1419</v>
      </c>
      <c r="D932" s="3" t="str">
        <f>VLOOKUP(Table13[[#This Row],[Location_HQ]],layoffs_location_with_coordinat!A:B,2,FALSE)</f>
        <v>San Francisco Bay Area</v>
      </c>
      <c r="E932" s="3" t="str">
        <f>VLOOKUP(Table13[[#This Row],[Location_HQ]],layoffs_location_with_coordinat!A:C,3,FALSE)</f>
        <v>California</v>
      </c>
      <c r="F932" s="3" t="str">
        <f>VLOOKUP(Table13[[#This Row],[Location_HQ]],layoffs_location_with_coordinat!A:D,4,FALSE)</f>
        <v>USA</v>
      </c>
      <c r="G932" s="3" t="str">
        <f>VLOOKUP(Table13[[#This Row],[Location_HQ]],layoffs_location_with_coordinat!A:E,5,FALSE)</f>
        <v>North America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D933" s="3" t="str">
        <f>VLOOKUP(Table13[[#This Row],[Location_HQ]],layoffs_location_with_coordinat!A:B,2,FALSE)</f>
        <v>none</v>
      </c>
      <c r="E933" s="3" t="str">
        <f>VLOOKUP(Table13[[#This Row],[Location_HQ]],layoffs_location_with_coordinat!A:C,3,FALSE)</f>
        <v>none</v>
      </c>
      <c r="F933" s="3" t="str">
        <f>VLOOKUP(Table13[[#This Row],[Location_HQ]],layoffs_location_with_coordinat!A:D,4,FALSE)</f>
        <v>Israel</v>
      </c>
      <c r="G933" s="3" t="str">
        <f>VLOOKUP(Table13[[#This Row],[Location_HQ]],layoffs_location_with_coordinat!A:E,5,FALSE)</f>
        <v>Asia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D934" s="3" t="str">
        <f>VLOOKUP(Table13[[#This Row],[Location_HQ]],layoffs_location_with_coordinat!A:B,2,FALSE)</f>
        <v>none</v>
      </c>
      <c r="E934" s="3" t="str">
        <f>VLOOKUP(Table13[[#This Row],[Location_HQ]],layoffs_location_with_coordinat!A:C,3,FALSE)</f>
        <v>none</v>
      </c>
      <c r="F934" s="3" t="str">
        <f>VLOOKUP(Table13[[#This Row],[Location_HQ]],layoffs_location_with_coordinat!A:D,4,FALSE)</f>
        <v>India</v>
      </c>
      <c r="G934" s="3" t="str">
        <f>VLOOKUP(Table13[[#This Row],[Location_HQ]],layoffs_location_with_coordinat!A:E,5,FALSE)</f>
        <v>Asia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D935" s="3" t="str">
        <f>VLOOKUP(Table13[[#This Row],[Location_HQ]],layoffs_location_with_coordinat!A:B,2,FALSE)</f>
        <v>none</v>
      </c>
      <c r="E935" s="3" t="str">
        <f>VLOOKUP(Table13[[#This Row],[Location_HQ]],layoffs_location_with_coordinat!A:C,3,FALSE)</f>
        <v>none</v>
      </c>
      <c r="F935" s="3" t="str">
        <f>VLOOKUP(Table13[[#This Row],[Location_HQ]],layoffs_location_with_coordinat!A:D,4,FALSE)</f>
        <v>India</v>
      </c>
      <c r="G935" s="3" t="str">
        <f>VLOOKUP(Table13[[#This Row],[Location_HQ]],layoffs_location_with_coordinat!A:E,5,FALSE)</f>
        <v>Asia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D936" s="3" t="str">
        <f>VLOOKUP(Table13[[#This Row],[Location_HQ]],layoffs_location_with_coordinat!A:B,2,FALSE)</f>
        <v>none</v>
      </c>
      <c r="E936" s="3" t="str">
        <f>VLOOKUP(Table13[[#This Row],[Location_HQ]],layoffs_location_with_coordinat!A:C,3,FALSE)</f>
        <v>none</v>
      </c>
      <c r="F936" s="3" t="str">
        <f>VLOOKUP(Table13[[#This Row],[Location_HQ]],layoffs_location_with_coordinat!A:D,4,FALSE)</f>
        <v>China</v>
      </c>
      <c r="G936" s="3" t="str">
        <f>VLOOKUP(Table13[[#This Row],[Location_HQ]],layoffs_location_with_coordinat!A:E,5,FALSE)</f>
        <v>Asia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D937" s="3" t="str">
        <f>VLOOKUP(Table13[[#This Row],[Location_HQ]],layoffs_location_with_coordinat!A:B,2,FALSE)</f>
        <v>none</v>
      </c>
      <c r="E937" s="3" t="str">
        <f>VLOOKUP(Table13[[#This Row],[Location_HQ]],layoffs_location_with_coordinat!A:C,3,FALSE)</f>
        <v>none</v>
      </c>
      <c r="F937" s="3" t="str">
        <f>VLOOKUP(Table13[[#This Row],[Location_HQ]],layoffs_location_with_coordinat!A:D,4,FALSE)</f>
        <v>UK</v>
      </c>
      <c r="G937" s="3" t="str">
        <f>VLOOKUP(Table13[[#This Row],[Location_HQ]],layoffs_location_with_coordinat!A:E,5,FALSE)</f>
        <v>Europe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x14ac:dyDescent="0.2">
      <c r="A938" s="3">
        <v>937</v>
      </c>
      <c r="B938" s="3" t="s">
        <v>336</v>
      </c>
      <c r="C938" s="3" t="s">
        <v>1374</v>
      </c>
      <c r="D938" s="3" t="str">
        <f>VLOOKUP(Table13[[#This Row],[Location_HQ]],layoffs_location_with_coordinat!A:B,2,FALSE)</f>
        <v>San Francisco Bay Area</v>
      </c>
      <c r="E938" s="3" t="str">
        <f>VLOOKUP(Table13[[#This Row],[Location_HQ]],layoffs_location_with_coordinat!A:C,3,FALSE)</f>
        <v>California</v>
      </c>
      <c r="F938" s="3" t="str">
        <f>VLOOKUP(Table13[[#This Row],[Location_HQ]],layoffs_location_with_coordinat!A:D,4,FALSE)</f>
        <v>USA</v>
      </c>
      <c r="G938" s="3" t="str">
        <f>VLOOKUP(Table13[[#This Row],[Location_HQ]],layoffs_location_with_coordinat!A:E,5,FALSE)</f>
        <v>North America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D939" s="3" t="str">
        <f>VLOOKUP(Table13[[#This Row],[Location_HQ]],layoffs_location_with_coordinat!A:B,2,FALSE)</f>
        <v>none</v>
      </c>
      <c r="E939" s="3" t="str">
        <f>VLOOKUP(Table13[[#This Row],[Location_HQ]],layoffs_location_with_coordinat!A:C,3,FALSE)</f>
        <v>California</v>
      </c>
      <c r="F939" s="3" t="str">
        <f>VLOOKUP(Table13[[#This Row],[Location_HQ]],layoffs_location_with_coordinat!A:D,4,FALSE)</f>
        <v>USA</v>
      </c>
      <c r="G939" s="3" t="str">
        <f>VLOOKUP(Table13[[#This Row],[Location_HQ]],layoffs_location_with_coordinat!A:E,5,FALSE)</f>
        <v>North America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x14ac:dyDescent="0.2">
      <c r="A940" s="3">
        <v>939</v>
      </c>
      <c r="B940" s="3" t="s">
        <v>175</v>
      </c>
      <c r="C940" s="3" t="s">
        <v>1374</v>
      </c>
      <c r="D940" s="3" t="str">
        <f>VLOOKUP(Table13[[#This Row],[Location_HQ]],layoffs_location_with_coordinat!A:B,2,FALSE)</f>
        <v>San Francisco Bay Area</v>
      </c>
      <c r="E940" s="3" t="str">
        <f>VLOOKUP(Table13[[#This Row],[Location_HQ]],layoffs_location_with_coordinat!A:C,3,FALSE)</f>
        <v>California</v>
      </c>
      <c r="F940" s="3" t="str">
        <f>VLOOKUP(Table13[[#This Row],[Location_HQ]],layoffs_location_with_coordinat!A:D,4,FALSE)</f>
        <v>USA</v>
      </c>
      <c r="G940" s="3" t="str">
        <f>VLOOKUP(Table13[[#This Row],[Location_HQ]],layoffs_location_with_coordinat!A:E,5,FALSE)</f>
        <v>North America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D941" s="3" t="str">
        <f>VLOOKUP(Table13[[#This Row],[Location_HQ]],layoffs_location_with_coordinat!A:B,2,FALSE)</f>
        <v>none</v>
      </c>
      <c r="E941" s="3" t="str">
        <f>VLOOKUP(Table13[[#This Row],[Location_HQ]],layoffs_location_with_coordinat!A:C,3,FALSE)</f>
        <v>Texas</v>
      </c>
      <c r="F941" s="3" t="str">
        <f>VLOOKUP(Table13[[#This Row],[Location_HQ]],layoffs_location_with_coordinat!A:D,4,FALSE)</f>
        <v>USA</v>
      </c>
      <c r="G941" s="3" t="str">
        <f>VLOOKUP(Table13[[#This Row],[Location_HQ]],layoffs_location_with_coordinat!A:E,5,FALSE)</f>
        <v>North America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x14ac:dyDescent="0.2">
      <c r="A942" s="3">
        <v>941</v>
      </c>
      <c r="B942" s="3" t="s">
        <v>560</v>
      </c>
      <c r="C942" s="3" t="s">
        <v>1374</v>
      </c>
      <c r="D942" s="3" t="str">
        <f>VLOOKUP(Table13[[#This Row],[Location_HQ]],layoffs_location_with_coordinat!A:B,2,FALSE)</f>
        <v>San Francisco Bay Area</v>
      </c>
      <c r="E942" s="3" t="str">
        <f>VLOOKUP(Table13[[#This Row],[Location_HQ]],layoffs_location_with_coordinat!A:C,3,FALSE)</f>
        <v>California</v>
      </c>
      <c r="F942" s="3" t="str">
        <f>VLOOKUP(Table13[[#This Row],[Location_HQ]],layoffs_location_with_coordinat!A:D,4,FALSE)</f>
        <v>USA</v>
      </c>
      <c r="G942" s="3" t="str">
        <f>VLOOKUP(Table13[[#This Row],[Location_HQ]],layoffs_location_with_coordinat!A:E,5,FALSE)</f>
        <v>North America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D943" s="3" t="str">
        <f>VLOOKUP(Table13[[#This Row],[Location_HQ]],layoffs_location_with_coordinat!A:B,2,FALSE)</f>
        <v>none</v>
      </c>
      <c r="E943" s="3" t="str">
        <f>VLOOKUP(Table13[[#This Row],[Location_HQ]],layoffs_location_with_coordinat!A:C,3,FALSE)</f>
        <v>New York</v>
      </c>
      <c r="F943" s="3" t="str">
        <f>VLOOKUP(Table13[[#This Row],[Location_HQ]],layoffs_location_with_coordinat!A:D,4,FALSE)</f>
        <v>USA</v>
      </c>
      <c r="G943" s="3" t="str">
        <f>VLOOKUP(Table13[[#This Row],[Location_HQ]],layoffs_location_with_coordinat!A:E,5,FALSE)</f>
        <v>North America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D944" s="3" t="str">
        <f>VLOOKUP(Table13[[#This Row],[Location_HQ]],layoffs_location_with_coordinat!A:B,2,FALSE)</f>
        <v>none</v>
      </c>
      <c r="E944" s="3" t="str">
        <f>VLOOKUP(Table13[[#This Row],[Location_HQ]],layoffs_location_with_coordinat!A:C,3,FALSE)</f>
        <v>none</v>
      </c>
      <c r="F944" s="3" t="str">
        <f>VLOOKUP(Table13[[#This Row],[Location_HQ]],layoffs_location_with_coordinat!A:D,4,FALSE)</f>
        <v>Israel</v>
      </c>
      <c r="G944" s="3" t="str">
        <f>VLOOKUP(Table13[[#This Row],[Location_HQ]],layoffs_location_with_coordinat!A:E,5,FALSE)</f>
        <v>Asia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D945" s="3" t="str">
        <f>VLOOKUP(Table13[[#This Row],[Location_HQ]],layoffs_location_with_coordinat!A:B,2,FALSE)</f>
        <v>none</v>
      </c>
      <c r="E945" s="3" t="str">
        <f>VLOOKUP(Table13[[#This Row],[Location_HQ]],layoffs_location_with_coordinat!A:C,3,FALSE)</f>
        <v>none</v>
      </c>
      <c r="F945" s="3" t="str">
        <f>VLOOKUP(Table13[[#This Row],[Location_HQ]],layoffs_location_with_coordinat!A:D,4,FALSE)</f>
        <v>Canada</v>
      </c>
      <c r="G945" s="3" t="str">
        <f>VLOOKUP(Table13[[#This Row],[Location_HQ]],layoffs_location_with_coordinat!A:E,5,FALSE)</f>
        <v>North America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D946" s="3" t="str">
        <f>VLOOKUP(Table13[[#This Row],[Location_HQ]],layoffs_location_with_coordinat!A:B,2,FALSE)</f>
        <v>none</v>
      </c>
      <c r="E946" s="3" t="str">
        <f>VLOOKUP(Table13[[#This Row],[Location_HQ]],layoffs_location_with_coordinat!A:C,3,FALSE)</f>
        <v>Tennessee</v>
      </c>
      <c r="F946" s="3" t="str">
        <f>VLOOKUP(Table13[[#This Row],[Location_HQ]],layoffs_location_with_coordinat!A:D,4,FALSE)</f>
        <v>USA</v>
      </c>
      <c r="G946" s="3" t="str">
        <f>VLOOKUP(Table13[[#This Row],[Location_HQ]],layoffs_location_with_coordinat!A:E,5,FALSE)</f>
        <v>North America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D947" s="3" t="str">
        <f>VLOOKUP(Table13[[#This Row],[Location_HQ]],layoffs_location_with_coordinat!A:B,2,FALSE)</f>
        <v>none</v>
      </c>
      <c r="E947" s="3" t="str">
        <f>VLOOKUP(Table13[[#This Row],[Location_HQ]],layoffs_location_with_coordinat!A:C,3,FALSE)</f>
        <v>none</v>
      </c>
      <c r="F947" s="3" t="str">
        <f>VLOOKUP(Table13[[#This Row],[Location_HQ]],layoffs_location_with_coordinat!A:D,4,FALSE)</f>
        <v>Israel</v>
      </c>
      <c r="G947" s="3" t="str">
        <f>VLOOKUP(Table13[[#This Row],[Location_HQ]],layoffs_location_with_coordinat!A:E,5,FALSE)</f>
        <v>Asia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D948" s="3" t="str">
        <f>VLOOKUP(Table13[[#This Row],[Location_HQ]],layoffs_location_with_coordinat!A:B,2,FALSE)</f>
        <v>none</v>
      </c>
      <c r="E948" s="3" t="str">
        <f>VLOOKUP(Table13[[#This Row],[Location_HQ]],layoffs_location_with_coordinat!A:C,3,FALSE)</f>
        <v>none</v>
      </c>
      <c r="F948" s="3" t="str">
        <f>VLOOKUP(Table13[[#This Row],[Location_HQ]],layoffs_location_with_coordinat!A:D,4,FALSE)</f>
        <v>Canada</v>
      </c>
      <c r="G948" s="3" t="str">
        <f>VLOOKUP(Table13[[#This Row],[Location_HQ]],layoffs_location_with_coordinat!A:E,5,FALSE)</f>
        <v>North America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x14ac:dyDescent="0.2">
      <c r="A949" s="3">
        <v>948</v>
      </c>
      <c r="B949" s="3" t="s">
        <v>557</v>
      </c>
      <c r="C949" s="3" t="s">
        <v>1374</v>
      </c>
      <c r="D949" s="3" t="str">
        <f>VLOOKUP(Table13[[#This Row],[Location_HQ]],layoffs_location_with_coordinat!A:B,2,FALSE)</f>
        <v>San Francisco Bay Area</v>
      </c>
      <c r="E949" s="3" t="str">
        <f>VLOOKUP(Table13[[#This Row],[Location_HQ]],layoffs_location_with_coordinat!A:C,3,FALSE)</f>
        <v>California</v>
      </c>
      <c r="F949" s="3" t="str">
        <f>VLOOKUP(Table13[[#This Row],[Location_HQ]],layoffs_location_with_coordinat!A:D,4,FALSE)</f>
        <v>USA</v>
      </c>
      <c r="G949" s="3" t="str">
        <f>VLOOKUP(Table13[[#This Row],[Location_HQ]],layoffs_location_with_coordinat!A:E,5,FALSE)</f>
        <v>North America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x14ac:dyDescent="0.2">
      <c r="A950" s="3">
        <v>949</v>
      </c>
      <c r="B950" s="3" t="s">
        <v>559</v>
      </c>
      <c r="C950" s="3" t="s">
        <v>1740</v>
      </c>
      <c r="D950" s="3" t="str">
        <f>VLOOKUP(Table13[[#This Row],[Location_HQ]],layoffs_location_with_coordinat!A:B,2,FALSE)</f>
        <v>San Francisco Bay Area</v>
      </c>
      <c r="E950" s="3" t="str">
        <f>VLOOKUP(Table13[[#This Row],[Location_HQ]],layoffs_location_with_coordinat!A:C,3,FALSE)</f>
        <v>California</v>
      </c>
      <c r="F950" s="3" t="str">
        <f>VLOOKUP(Table13[[#This Row],[Location_HQ]],layoffs_location_with_coordinat!A:D,4,FALSE)</f>
        <v>USA</v>
      </c>
      <c r="G950" s="3" t="str">
        <f>VLOOKUP(Table13[[#This Row],[Location_HQ]],layoffs_location_with_coordinat!A:E,5,FALSE)</f>
        <v>North America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D951" s="3" t="str">
        <f>VLOOKUP(Table13[[#This Row],[Location_HQ]],layoffs_location_with_coordinat!A:B,2,FALSE)</f>
        <v>none</v>
      </c>
      <c r="E951" s="3" t="str">
        <f>VLOOKUP(Table13[[#This Row],[Location_HQ]],layoffs_location_with_coordinat!A:C,3,FALSE)</f>
        <v>Utah</v>
      </c>
      <c r="F951" s="3" t="str">
        <f>VLOOKUP(Table13[[#This Row],[Location_HQ]],layoffs_location_with_coordinat!A:D,4,FALSE)</f>
        <v>USA</v>
      </c>
      <c r="G951" s="3" t="str">
        <f>VLOOKUP(Table13[[#This Row],[Location_HQ]],layoffs_location_with_coordinat!A:E,5,FALSE)</f>
        <v>North America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x14ac:dyDescent="0.2">
      <c r="A952" s="3">
        <v>951</v>
      </c>
      <c r="B952" s="3" t="s">
        <v>558</v>
      </c>
      <c r="C952" s="3" t="s">
        <v>1747</v>
      </c>
      <c r="D952" s="3" t="str">
        <f>VLOOKUP(Table13[[#This Row],[Location_HQ]],layoffs_location_with_coordinat!A:B,2,FALSE)</f>
        <v>none</v>
      </c>
      <c r="E952" s="3" t="str">
        <f>VLOOKUP(Table13[[#This Row],[Location_HQ]],layoffs_location_with_coordinat!A:C,3,FALSE)</f>
        <v>California</v>
      </c>
      <c r="F952" s="3" t="str">
        <f>VLOOKUP(Table13[[#This Row],[Location_HQ]],layoffs_location_with_coordinat!A:D,4,FALSE)</f>
        <v>USA</v>
      </c>
      <c r="G952" s="3" t="str">
        <f>VLOOKUP(Table13[[#This Row],[Location_HQ]],layoffs_location_with_coordinat!A:E,5,FALSE)</f>
        <v>North America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D953" s="3" t="str">
        <f>VLOOKUP(Table13[[#This Row],[Location_HQ]],layoffs_location_with_coordinat!A:B,2,FALSE)</f>
        <v>none</v>
      </c>
      <c r="E953" s="3" t="str">
        <f>VLOOKUP(Table13[[#This Row],[Location_HQ]],layoffs_location_with_coordinat!A:C,3,FALSE)</f>
        <v>Massachusetts</v>
      </c>
      <c r="F953" s="3" t="str">
        <f>VLOOKUP(Table13[[#This Row],[Location_HQ]],layoffs_location_with_coordinat!A:D,4,FALSE)</f>
        <v>USA</v>
      </c>
      <c r="G953" s="3" t="str">
        <f>VLOOKUP(Table13[[#This Row],[Location_HQ]],layoffs_location_with_coordinat!A:E,5,FALSE)</f>
        <v>North America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D954" s="3" t="str">
        <f>VLOOKUP(Table13[[#This Row],[Location_HQ]],layoffs_location_with_coordinat!A:B,2,FALSE)</f>
        <v>none</v>
      </c>
      <c r="E954" s="3" t="str">
        <f>VLOOKUP(Table13[[#This Row],[Location_HQ]],layoffs_location_with_coordinat!A:C,3,FALSE)</f>
        <v>none</v>
      </c>
      <c r="F954" s="3" t="str">
        <f>VLOOKUP(Table13[[#This Row],[Location_HQ]],layoffs_location_with_coordinat!A:D,4,FALSE)</f>
        <v>UK</v>
      </c>
      <c r="G954" s="3" t="str">
        <f>VLOOKUP(Table13[[#This Row],[Location_HQ]],layoffs_location_with_coordinat!A:E,5,FALSE)</f>
        <v>Europe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D955" s="3" t="str">
        <f>VLOOKUP(Table13[[#This Row],[Location_HQ]],layoffs_location_with_coordinat!A:B,2,FALSE)</f>
        <v>none</v>
      </c>
      <c r="E955" s="3" t="str">
        <f>VLOOKUP(Table13[[#This Row],[Location_HQ]],layoffs_location_with_coordinat!A:C,3,FALSE)</f>
        <v>Georgia</v>
      </c>
      <c r="F955" s="3" t="str">
        <f>VLOOKUP(Table13[[#This Row],[Location_HQ]],layoffs_location_with_coordinat!A:D,4,FALSE)</f>
        <v>USA</v>
      </c>
      <c r="G955" s="3" t="str">
        <f>VLOOKUP(Table13[[#This Row],[Location_HQ]],layoffs_location_with_coordinat!A:E,5,FALSE)</f>
        <v>North America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3" t="str">
        <f>VLOOKUP(Table13[[#This Row],[Location_HQ]],layoffs_location_with_coordinat!A:B,2,FALSE)</f>
        <v>San Francisco Bay Area</v>
      </c>
      <c r="E956" s="3" t="str">
        <f>VLOOKUP(Table13[[#This Row],[Location_HQ]],layoffs_location_with_coordinat!A:C,3,FALSE)</f>
        <v>California</v>
      </c>
      <c r="F956" s="3" t="str">
        <f>VLOOKUP(Table13[[#This Row],[Location_HQ]],layoffs_location_with_coordinat!A:D,4,FALSE)</f>
        <v>USA</v>
      </c>
      <c r="G956" s="3" t="str">
        <f>VLOOKUP(Table13[[#This Row],[Location_HQ]],layoffs_location_with_coordinat!A:E,5,FALSE)</f>
        <v>North America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3" t="str">
        <f>VLOOKUP(Table13[[#This Row],[Location_HQ]],layoffs_location_with_coordinat!A:B,2,FALSE)</f>
        <v>San Francisco Bay Area</v>
      </c>
      <c r="E957" s="3" t="str">
        <f>VLOOKUP(Table13[[#This Row],[Location_HQ]],layoffs_location_with_coordinat!A:C,3,FALSE)</f>
        <v>California</v>
      </c>
      <c r="F957" s="3" t="str">
        <f>VLOOKUP(Table13[[#This Row],[Location_HQ]],layoffs_location_with_coordinat!A:D,4,FALSE)</f>
        <v>USA</v>
      </c>
      <c r="G957" s="3" t="str">
        <f>VLOOKUP(Table13[[#This Row],[Location_HQ]],layoffs_location_with_coordinat!A:E,5,FALSE)</f>
        <v>North America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D958" s="3" t="str">
        <f>VLOOKUP(Table13[[#This Row],[Location_HQ]],layoffs_location_with_coordinat!A:B,2,FALSE)</f>
        <v>none</v>
      </c>
      <c r="E958" s="3" t="str">
        <f>VLOOKUP(Table13[[#This Row],[Location_HQ]],layoffs_location_with_coordinat!A:C,3,FALSE)</f>
        <v>none</v>
      </c>
      <c r="F958" s="3" t="str">
        <f>VLOOKUP(Table13[[#This Row],[Location_HQ]],layoffs_location_with_coordinat!A:D,4,FALSE)</f>
        <v>Brazil</v>
      </c>
      <c r="G958" s="3" t="str">
        <f>VLOOKUP(Table13[[#This Row],[Location_HQ]],layoffs_location_with_coordinat!A:E,5,FALSE)</f>
        <v>South America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D959" s="3" t="str">
        <f>VLOOKUP(Table13[[#This Row],[Location_HQ]],layoffs_location_with_coordinat!A:B,2,FALSE)</f>
        <v>none</v>
      </c>
      <c r="E959" s="3" t="str">
        <f>VLOOKUP(Table13[[#This Row],[Location_HQ]],layoffs_location_with_coordinat!A:C,3,FALSE)</f>
        <v>none</v>
      </c>
      <c r="F959" s="3" t="str">
        <f>VLOOKUP(Table13[[#This Row],[Location_HQ]],layoffs_location_with_coordinat!A:D,4,FALSE)</f>
        <v>Japan</v>
      </c>
      <c r="G959" s="3" t="str">
        <f>VLOOKUP(Table13[[#This Row],[Location_HQ]],layoffs_location_with_coordinat!A:E,5,FALSE)</f>
        <v>Asia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D960" s="3" t="str">
        <f>VLOOKUP(Table13[[#This Row],[Location_HQ]],layoffs_location_with_coordinat!A:B,2,FALSE)</f>
        <v>none</v>
      </c>
      <c r="E960" s="3" t="str">
        <f>VLOOKUP(Table13[[#This Row],[Location_HQ]],layoffs_location_with_coordinat!A:C,3,FALSE)</f>
        <v>none</v>
      </c>
      <c r="F960" s="3" t="str">
        <f>VLOOKUP(Table13[[#This Row],[Location_HQ]],layoffs_location_with_coordinat!A:D,4,FALSE)</f>
        <v>India</v>
      </c>
      <c r="G960" s="3" t="str">
        <f>VLOOKUP(Table13[[#This Row],[Location_HQ]],layoffs_location_with_coordinat!A:E,5,FALSE)</f>
        <v>Asia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D961" s="3" t="str">
        <f>VLOOKUP(Table13[[#This Row],[Location_HQ]],layoffs_location_with_coordinat!A:B,2,FALSE)</f>
        <v>none</v>
      </c>
      <c r="E961" s="3" t="str">
        <f>VLOOKUP(Table13[[#This Row],[Location_HQ]],layoffs_location_with_coordinat!A:C,3,FALSE)</f>
        <v>New York</v>
      </c>
      <c r="F961" s="3" t="str">
        <f>VLOOKUP(Table13[[#This Row],[Location_HQ]],layoffs_location_with_coordinat!A:D,4,FALSE)</f>
        <v>USA</v>
      </c>
      <c r="G961" s="3" t="str">
        <f>VLOOKUP(Table13[[#This Row],[Location_HQ]],layoffs_location_with_coordinat!A:E,5,FALSE)</f>
        <v>North America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D962" s="3" t="str">
        <f>VLOOKUP(Table13[[#This Row],[Location_HQ]],layoffs_location_with_coordinat!A:B,2,FALSE)</f>
        <v>none</v>
      </c>
      <c r="E962" s="3" t="str">
        <f>VLOOKUP(Table13[[#This Row],[Location_HQ]],layoffs_location_with_coordinat!A:C,3,FALSE)</f>
        <v>none</v>
      </c>
      <c r="F962" s="3" t="str">
        <f>VLOOKUP(Table13[[#This Row],[Location_HQ]],layoffs_location_with_coordinat!A:D,4,FALSE)</f>
        <v>Canada</v>
      </c>
      <c r="G962" s="3" t="str">
        <f>VLOOKUP(Table13[[#This Row],[Location_HQ]],layoffs_location_with_coordinat!A:E,5,FALSE)</f>
        <v>North America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D963" s="3" t="str">
        <f>VLOOKUP(Table13[[#This Row],[Location_HQ]],layoffs_location_with_coordinat!A:B,2,FALSE)</f>
        <v>none</v>
      </c>
      <c r="E963" s="3" t="str">
        <f>VLOOKUP(Table13[[#This Row],[Location_HQ]],layoffs_location_with_coordinat!A:C,3,FALSE)</f>
        <v>none</v>
      </c>
      <c r="F963" s="3" t="str">
        <f>VLOOKUP(Table13[[#This Row],[Location_HQ]],layoffs_location_with_coordinat!A:D,4,FALSE)</f>
        <v>India</v>
      </c>
      <c r="G963" s="3" t="str">
        <f>VLOOKUP(Table13[[#This Row],[Location_HQ]],layoffs_location_with_coordinat!A:E,5,FALSE)</f>
        <v>Asia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D964" s="3" t="str">
        <f>VLOOKUP(Table13[[#This Row],[Location_HQ]],layoffs_location_with_coordinat!A:B,2,FALSE)</f>
        <v>none</v>
      </c>
      <c r="E964" s="3" t="str">
        <f>VLOOKUP(Table13[[#This Row],[Location_HQ]],layoffs_location_with_coordinat!A:C,3,FALSE)</f>
        <v>Massachusetts</v>
      </c>
      <c r="F964" s="3" t="str">
        <f>VLOOKUP(Table13[[#This Row],[Location_HQ]],layoffs_location_with_coordinat!A:D,4,FALSE)</f>
        <v>USA</v>
      </c>
      <c r="G964" s="3" t="str">
        <f>VLOOKUP(Table13[[#This Row],[Location_HQ]],layoffs_location_with_coordinat!A:E,5,FALSE)</f>
        <v>North America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D965" s="3" t="str">
        <f>VLOOKUP(Table13[[#This Row],[Location_HQ]],layoffs_location_with_coordinat!A:B,2,FALSE)</f>
        <v>none</v>
      </c>
      <c r="E965" s="3" t="str">
        <f>VLOOKUP(Table13[[#This Row],[Location_HQ]],layoffs_location_with_coordinat!A:C,3,FALSE)</f>
        <v>none</v>
      </c>
      <c r="F965" s="3" t="str">
        <f>VLOOKUP(Table13[[#This Row],[Location_HQ]],layoffs_location_with_coordinat!A:D,4,FALSE)</f>
        <v>UK</v>
      </c>
      <c r="G965" s="3" t="str">
        <f>VLOOKUP(Table13[[#This Row],[Location_HQ]],layoffs_location_with_coordinat!A:E,5,FALSE)</f>
        <v>Europe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D966" s="3" t="str">
        <f>VLOOKUP(Table13[[#This Row],[Location_HQ]],layoffs_location_with_coordinat!A:B,2,FALSE)</f>
        <v>none</v>
      </c>
      <c r="E966" s="3" t="str">
        <f>VLOOKUP(Table13[[#This Row],[Location_HQ]],layoffs_location_with_coordinat!A:C,3,FALSE)</f>
        <v>none</v>
      </c>
      <c r="F966" s="3" t="str">
        <f>VLOOKUP(Table13[[#This Row],[Location_HQ]],layoffs_location_with_coordinat!A:D,4,FALSE)</f>
        <v>India</v>
      </c>
      <c r="G966" s="3" t="str">
        <f>VLOOKUP(Table13[[#This Row],[Location_HQ]],layoffs_location_with_coordinat!A:E,5,FALSE)</f>
        <v>Asia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D967" s="3" t="str">
        <f>VLOOKUP(Table13[[#This Row],[Location_HQ]],layoffs_location_with_coordinat!A:B,2,FALSE)</f>
        <v>none</v>
      </c>
      <c r="E967" s="3" t="str">
        <f>VLOOKUP(Table13[[#This Row],[Location_HQ]],layoffs_location_with_coordinat!A:C,3,FALSE)</f>
        <v>none</v>
      </c>
      <c r="F967" s="3" t="str">
        <f>VLOOKUP(Table13[[#This Row],[Location_HQ]],layoffs_location_with_coordinat!A:D,4,FALSE)</f>
        <v>Canada</v>
      </c>
      <c r="G967" s="3" t="str">
        <f>VLOOKUP(Table13[[#This Row],[Location_HQ]],layoffs_location_with_coordinat!A:E,5,FALSE)</f>
        <v>North America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D968" s="3" t="str">
        <f>VLOOKUP(Table13[[#This Row],[Location_HQ]],layoffs_location_with_coordinat!A:B,2,FALSE)</f>
        <v>none</v>
      </c>
      <c r="E968" s="3" t="str">
        <f>VLOOKUP(Table13[[#This Row],[Location_HQ]],layoffs_location_with_coordinat!A:C,3,FALSE)</f>
        <v>none</v>
      </c>
      <c r="F968" s="3" t="str">
        <f>VLOOKUP(Table13[[#This Row],[Location_HQ]],layoffs_location_with_coordinat!A:D,4,FALSE)</f>
        <v>Brazil</v>
      </c>
      <c r="G968" s="3" t="str">
        <f>VLOOKUP(Table13[[#This Row],[Location_HQ]],layoffs_location_with_coordinat!A:E,5,FALSE)</f>
        <v>South America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3" t="str">
        <f>VLOOKUP(Table13[[#This Row],[Location_HQ]],layoffs_location_with_coordinat!A:B,2,FALSE)</f>
        <v>San Francisco Bay Area</v>
      </c>
      <c r="E969" s="3" t="str">
        <f>VLOOKUP(Table13[[#This Row],[Location_HQ]],layoffs_location_with_coordinat!A:C,3,FALSE)</f>
        <v>California</v>
      </c>
      <c r="F969" s="3" t="str">
        <f>VLOOKUP(Table13[[#This Row],[Location_HQ]],layoffs_location_with_coordinat!A:D,4,FALSE)</f>
        <v>USA</v>
      </c>
      <c r="G969" s="3" t="str">
        <f>VLOOKUP(Table13[[#This Row],[Location_HQ]],layoffs_location_with_coordinat!A:E,5,FALSE)</f>
        <v>North America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x14ac:dyDescent="0.2">
      <c r="A970" s="3">
        <v>969</v>
      </c>
      <c r="B970" s="3" t="s">
        <v>530</v>
      </c>
      <c r="C970" s="3" t="s">
        <v>1725</v>
      </c>
      <c r="D970" s="3" t="str">
        <f>VLOOKUP(Table13[[#This Row],[Location_HQ]],layoffs_location_with_coordinat!A:B,2,FALSE)</f>
        <v>San Francisco Bay Area</v>
      </c>
      <c r="E970" s="3" t="str">
        <f>VLOOKUP(Table13[[#This Row],[Location_HQ]],layoffs_location_with_coordinat!A:C,3,FALSE)</f>
        <v>California</v>
      </c>
      <c r="F970" s="3" t="str">
        <f>VLOOKUP(Table13[[#This Row],[Location_HQ]],layoffs_location_with_coordinat!A:D,4,FALSE)</f>
        <v>USA</v>
      </c>
      <c r="G970" s="3" t="str">
        <f>VLOOKUP(Table13[[#This Row],[Location_HQ]],layoffs_location_with_coordinat!A:E,5,FALSE)</f>
        <v>North America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x14ac:dyDescent="0.2">
      <c r="A971" s="3">
        <v>970</v>
      </c>
      <c r="B971" s="3" t="s">
        <v>540</v>
      </c>
      <c r="C971" s="3" t="s">
        <v>1412</v>
      </c>
      <c r="D971" s="3" t="str">
        <f>VLOOKUP(Table13[[#This Row],[Location_HQ]],layoffs_location_with_coordinat!A:B,2,FALSE)</f>
        <v>San Francisco Bay Area</v>
      </c>
      <c r="E971" s="3" t="str">
        <f>VLOOKUP(Table13[[#This Row],[Location_HQ]],layoffs_location_with_coordinat!A:C,3,FALSE)</f>
        <v>California</v>
      </c>
      <c r="F971" s="3" t="str">
        <f>VLOOKUP(Table13[[#This Row],[Location_HQ]],layoffs_location_with_coordinat!A:D,4,FALSE)</f>
        <v>USA</v>
      </c>
      <c r="G971" s="3" t="str">
        <f>VLOOKUP(Table13[[#This Row],[Location_HQ]],layoffs_location_with_coordinat!A:E,5,FALSE)</f>
        <v>North America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D972" s="3" t="str">
        <f>VLOOKUP(Table13[[#This Row],[Location_HQ]],layoffs_location_with_coordinat!A:B,2,FALSE)</f>
        <v>none</v>
      </c>
      <c r="E972" s="3" t="str">
        <f>VLOOKUP(Table13[[#This Row],[Location_HQ]],layoffs_location_with_coordinat!A:C,3,FALSE)</f>
        <v>none</v>
      </c>
      <c r="F972" s="3" t="str">
        <f>VLOOKUP(Table13[[#This Row],[Location_HQ]],layoffs_location_with_coordinat!A:D,4,FALSE)</f>
        <v>Canada</v>
      </c>
      <c r="G972" s="3" t="str">
        <f>VLOOKUP(Table13[[#This Row],[Location_HQ]],layoffs_location_with_coordinat!A:E,5,FALSE)</f>
        <v>North America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D973" s="3" t="str">
        <f>VLOOKUP(Table13[[#This Row],[Location_HQ]],layoffs_location_with_coordinat!A:B,2,FALSE)</f>
        <v>none</v>
      </c>
      <c r="E973" s="3" t="str">
        <f>VLOOKUP(Table13[[#This Row],[Location_HQ]],layoffs_location_with_coordinat!A:C,3,FALSE)</f>
        <v>Berlin</v>
      </c>
      <c r="F973" s="3" t="str">
        <f>VLOOKUP(Table13[[#This Row],[Location_HQ]],layoffs_location_with_coordinat!A:D,4,FALSE)</f>
        <v>Germany</v>
      </c>
      <c r="G973" s="3" t="str">
        <f>VLOOKUP(Table13[[#This Row],[Location_HQ]],layoffs_location_with_coordinat!A:E,5,FALSE)</f>
        <v>Europe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D974" s="3" t="str">
        <f>VLOOKUP(Table13[[#This Row],[Location_HQ]],layoffs_location_with_coordinat!A:B,2,FALSE)</f>
        <v>none</v>
      </c>
      <c r="E974" s="3" t="str">
        <f>VLOOKUP(Table13[[#This Row],[Location_HQ]],layoffs_location_with_coordinat!A:C,3,FALSE)</f>
        <v>none</v>
      </c>
      <c r="F974" s="3" t="str">
        <f>VLOOKUP(Table13[[#This Row],[Location_HQ]],layoffs_location_with_coordinat!A:D,4,FALSE)</f>
        <v>Canada</v>
      </c>
      <c r="G974" s="3" t="str">
        <f>VLOOKUP(Table13[[#This Row],[Location_HQ]],layoffs_location_with_coordinat!A:E,5,FALSE)</f>
        <v>North America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D975" s="3" t="str">
        <f>VLOOKUP(Table13[[#This Row],[Location_HQ]],layoffs_location_with_coordinat!A:B,2,FALSE)</f>
        <v>none</v>
      </c>
      <c r="E975" s="3" t="str">
        <f>VLOOKUP(Table13[[#This Row],[Location_HQ]],layoffs_location_with_coordinat!A:C,3,FALSE)</f>
        <v>Colorado</v>
      </c>
      <c r="F975" s="3" t="str">
        <f>VLOOKUP(Table13[[#This Row],[Location_HQ]],layoffs_location_with_coordinat!A:D,4,FALSE)</f>
        <v>USA</v>
      </c>
      <c r="G975" s="3" t="str">
        <f>VLOOKUP(Table13[[#This Row],[Location_HQ]],layoffs_location_with_coordinat!A:E,5,FALSE)</f>
        <v>North America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D976" s="3" t="str">
        <f>VLOOKUP(Table13[[#This Row],[Location_HQ]],layoffs_location_with_coordinat!A:B,2,FALSE)</f>
        <v>none</v>
      </c>
      <c r="E976" s="3" t="str">
        <f>VLOOKUP(Table13[[#This Row],[Location_HQ]],layoffs_location_with_coordinat!A:C,3,FALSE)</f>
        <v>Colorado</v>
      </c>
      <c r="F976" s="3" t="str">
        <f>VLOOKUP(Table13[[#This Row],[Location_HQ]],layoffs_location_with_coordinat!A:D,4,FALSE)</f>
        <v>USA</v>
      </c>
      <c r="G976" s="3" t="str">
        <f>VLOOKUP(Table13[[#This Row],[Location_HQ]],layoffs_location_with_coordinat!A:E,5,FALSE)</f>
        <v>North America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D977" s="3" t="str">
        <f>VLOOKUP(Table13[[#This Row],[Location_HQ]],layoffs_location_with_coordinat!A:B,2,FALSE)</f>
        <v>none</v>
      </c>
      <c r="E977" s="3" t="str">
        <f>VLOOKUP(Table13[[#This Row],[Location_HQ]],layoffs_location_with_coordinat!A:C,3,FALSE)</f>
        <v>Washington</v>
      </c>
      <c r="F977" s="3" t="str">
        <f>VLOOKUP(Table13[[#This Row],[Location_HQ]],layoffs_location_with_coordinat!A:D,4,FALSE)</f>
        <v>USA</v>
      </c>
      <c r="G977" s="3" t="str">
        <f>VLOOKUP(Table13[[#This Row],[Location_HQ]],layoffs_location_with_coordinat!A:E,5,FALSE)</f>
        <v>North America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D978" s="3" t="str">
        <f>VLOOKUP(Table13[[#This Row],[Location_HQ]],layoffs_location_with_coordinat!A:B,2,FALSE)</f>
        <v>none</v>
      </c>
      <c r="E978" s="3" t="str">
        <f>VLOOKUP(Table13[[#This Row],[Location_HQ]],layoffs_location_with_coordinat!A:C,3,FALSE)</f>
        <v>Delaware</v>
      </c>
      <c r="F978" s="3" t="str">
        <f>VLOOKUP(Table13[[#This Row],[Location_HQ]],layoffs_location_with_coordinat!A:D,4,FALSE)</f>
        <v>USA</v>
      </c>
      <c r="G978" s="3" t="str">
        <f>VLOOKUP(Table13[[#This Row],[Location_HQ]],layoffs_location_with_coordinat!A:E,5,FALSE)</f>
        <v>North America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D979" s="3" t="str">
        <f>VLOOKUP(Table13[[#This Row],[Location_HQ]],layoffs_location_with_coordinat!A:B,2,FALSE)</f>
        <v>none</v>
      </c>
      <c r="E979" s="3" t="str">
        <f>VLOOKUP(Table13[[#This Row],[Location_HQ]],layoffs_location_with_coordinat!A:C,3,FALSE)</f>
        <v>New York</v>
      </c>
      <c r="F979" s="3" t="str">
        <f>VLOOKUP(Table13[[#This Row],[Location_HQ]],layoffs_location_with_coordinat!A:D,4,FALSE)</f>
        <v>USA</v>
      </c>
      <c r="G979" s="3" t="str">
        <f>VLOOKUP(Table13[[#This Row],[Location_HQ]],layoffs_location_with_coordinat!A:E,5,FALSE)</f>
        <v>North America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D980" s="3" t="str">
        <f>VLOOKUP(Table13[[#This Row],[Location_HQ]],layoffs_location_with_coordinat!A:B,2,FALSE)</f>
        <v>none</v>
      </c>
      <c r="E980" s="3" t="str">
        <f>VLOOKUP(Table13[[#This Row],[Location_HQ]],layoffs_location_with_coordinat!A:C,3,FALSE)</f>
        <v>none</v>
      </c>
      <c r="F980" s="3" t="str">
        <f>VLOOKUP(Table13[[#This Row],[Location_HQ]],layoffs_location_with_coordinat!A:D,4,FALSE)</f>
        <v>UK</v>
      </c>
      <c r="G980" s="3" t="str">
        <f>VLOOKUP(Table13[[#This Row],[Location_HQ]],layoffs_location_with_coordinat!A:E,5,FALSE)</f>
        <v>Europe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D981" s="3" t="str">
        <f>VLOOKUP(Table13[[#This Row],[Location_HQ]],layoffs_location_with_coordinat!A:B,2,FALSE)</f>
        <v>none</v>
      </c>
      <c r="E981" s="3" t="str">
        <f>VLOOKUP(Table13[[#This Row],[Location_HQ]],layoffs_location_with_coordinat!A:C,3,FALSE)</f>
        <v>Massachusetts</v>
      </c>
      <c r="F981" s="3" t="str">
        <f>VLOOKUP(Table13[[#This Row],[Location_HQ]],layoffs_location_with_coordinat!A:D,4,FALSE)</f>
        <v>USA</v>
      </c>
      <c r="G981" s="3" t="str">
        <f>VLOOKUP(Table13[[#This Row],[Location_HQ]],layoffs_location_with_coordinat!A:E,5,FALSE)</f>
        <v>North America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D982" s="3" t="str">
        <f>VLOOKUP(Table13[[#This Row],[Location_HQ]],layoffs_location_with_coordinat!A:B,2,FALSE)</f>
        <v>none</v>
      </c>
      <c r="E982" s="3" t="str">
        <f>VLOOKUP(Table13[[#This Row],[Location_HQ]],layoffs_location_with_coordinat!A:C,3,FALSE)</f>
        <v>New York</v>
      </c>
      <c r="F982" s="3" t="str">
        <f>VLOOKUP(Table13[[#This Row],[Location_HQ]],layoffs_location_with_coordinat!A:D,4,FALSE)</f>
        <v>USA</v>
      </c>
      <c r="G982" s="3" t="str">
        <f>VLOOKUP(Table13[[#This Row],[Location_HQ]],layoffs_location_with_coordinat!A:E,5,FALSE)</f>
        <v>North America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D983" s="3" t="str">
        <f>VLOOKUP(Table13[[#This Row],[Location_HQ]],layoffs_location_with_coordinat!A:B,2,FALSE)</f>
        <v>none</v>
      </c>
      <c r="E983" s="3" t="str">
        <f>VLOOKUP(Table13[[#This Row],[Location_HQ]],layoffs_location_with_coordinat!A:C,3,FALSE)</f>
        <v>New York</v>
      </c>
      <c r="F983" s="3" t="str">
        <f>VLOOKUP(Table13[[#This Row],[Location_HQ]],layoffs_location_with_coordinat!A:D,4,FALSE)</f>
        <v>USA</v>
      </c>
      <c r="G983" s="3" t="str">
        <f>VLOOKUP(Table13[[#This Row],[Location_HQ]],layoffs_location_with_coordinat!A:E,5,FALSE)</f>
        <v>North America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D984" s="3" t="str">
        <f>VLOOKUP(Table13[[#This Row],[Location_HQ]],layoffs_location_with_coordinat!A:B,2,FALSE)</f>
        <v>none</v>
      </c>
      <c r="E984" s="3" t="str">
        <f>VLOOKUP(Table13[[#This Row],[Location_HQ]],layoffs_location_with_coordinat!A:C,3,FALSE)</f>
        <v>Texas</v>
      </c>
      <c r="F984" s="3" t="str">
        <f>VLOOKUP(Table13[[#This Row],[Location_HQ]],layoffs_location_with_coordinat!A:D,4,FALSE)</f>
        <v>USA</v>
      </c>
      <c r="G984" s="3" t="str">
        <f>VLOOKUP(Table13[[#This Row],[Location_HQ]],layoffs_location_with_coordinat!A:E,5,FALSE)</f>
        <v>North America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x14ac:dyDescent="0.2">
      <c r="A985" s="3">
        <v>984</v>
      </c>
      <c r="B985" s="3" t="s">
        <v>523</v>
      </c>
      <c r="C985" s="3" t="s">
        <v>1374</v>
      </c>
      <c r="D985" s="3" t="str">
        <f>VLOOKUP(Table13[[#This Row],[Location_HQ]],layoffs_location_with_coordinat!A:B,2,FALSE)</f>
        <v>San Francisco Bay Area</v>
      </c>
      <c r="E985" s="3" t="str">
        <f>VLOOKUP(Table13[[#This Row],[Location_HQ]],layoffs_location_with_coordinat!A:C,3,FALSE)</f>
        <v>California</v>
      </c>
      <c r="F985" s="3" t="str">
        <f>VLOOKUP(Table13[[#This Row],[Location_HQ]],layoffs_location_with_coordinat!A:D,4,FALSE)</f>
        <v>USA</v>
      </c>
      <c r="G985" s="3" t="str">
        <f>VLOOKUP(Table13[[#This Row],[Location_HQ]],layoffs_location_with_coordinat!A:E,5,FALSE)</f>
        <v>North America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D986" s="3" t="str">
        <f>VLOOKUP(Table13[[#This Row],[Location_HQ]],layoffs_location_with_coordinat!A:B,2,FALSE)</f>
        <v>none</v>
      </c>
      <c r="E986" s="3" t="str">
        <f>VLOOKUP(Table13[[#This Row],[Location_HQ]],layoffs_location_with_coordinat!A:C,3,FALSE)</f>
        <v>New York</v>
      </c>
      <c r="F986" s="3" t="str">
        <f>VLOOKUP(Table13[[#This Row],[Location_HQ]],layoffs_location_with_coordinat!A:D,4,FALSE)</f>
        <v>USA</v>
      </c>
      <c r="G986" s="3" t="str">
        <f>VLOOKUP(Table13[[#This Row],[Location_HQ]],layoffs_location_with_coordinat!A:E,5,FALSE)</f>
        <v>North America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x14ac:dyDescent="0.2">
      <c r="A987" s="3">
        <v>986</v>
      </c>
      <c r="B987" s="3" t="s">
        <v>522</v>
      </c>
      <c r="C987" s="3" t="s">
        <v>1730</v>
      </c>
      <c r="D987" s="3" t="str">
        <f>VLOOKUP(Table13[[#This Row],[Location_HQ]],layoffs_location_with_coordinat!A:B,2,FALSE)</f>
        <v>San Francisco Bay Area</v>
      </c>
      <c r="E987" s="3" t="str">
        <f>VLOOKUP(Table13[[#This Row],[Location_HQ]],layoffs_location_with_coordinat!A:C,3,FALSE)</f>
        <v>California</v>
      </c>
      <c r="F987" s="3" t="str">
        <f>VLOOKUP(Table13[[#This Row],[Location_HQ]],layoffs_location_with_coordinat!A:D,4,FALSE)</f>
        <v>USA</v>
      </c>
      <c r="G987" s="3" t="str">
        <f>VLOOKUP(Table13[[#This Row],[Location_HQ]],layoffs_location_with_coordinat!A:E,5,FALSE)</f>
        <v>North America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D988" s="3" t="str">
        <f>VLOOKUP(Table13[[#This Row],[Location_HQ]],layoffs_location_with_coordinat!A:B,2,FALSE)</f>
        <v>none</v>
      </c>
      <c r="E988" s="3" t="str">
        <f>VLOOKUP(Table13[[#This Row],[Location_HQ]],layoffs_location_with_coordinat!A:C,3,FALSE)</f>
        <v>none</v>
      </c>
      <c r="F988" s="3" t="str">
        <f>VLOOKUP(Table13[[#This Row],[Location_HQ]],layoffs_location_with_coordinat!A:D,4,FALSE)</f>
        <v>Brazil</v>
      </c>
      <c r="G988" s="3" t="str">
        <f>VLOOKUP(Table13[[#This Row],[Location_HQ]],layoffs_location_with_coordinat!A:E,5,FALSE)</f>
        <v>South America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x14ac:dyDescent="0.2">
      <c r="A989" s="3">
        <v>988</v>
      </c>
      <c r="B989" s="3" t="s">
        <v>516</v>
      </c>
      <c r="C989" s="3" t="s">
        <v>1412</v>
      </c>
      <c r="D989" s="3" t="str">
        <f>VLOOKUP(Table13[[#This Row],[Location_HQ]],layoffs_location_with_coordinat!A:B,2,FALSE)</f>
        <v>San Francisco Bay Area</v>
      </c>
      <c r="E989" s="3" t="str">
        <f>VLOOKUP(Table13[[#This Row],[Location_HQ]],layoffs_location_with_coordinat!A:C,3,FALSE)</f>
        <v>California</v>
      </c>
      <c r="F989" s="3" t="str">
        <f>VLOOKUP(Table13[[#This Row],[Location_HQ]],layoffs_location_with_coordinat!A:D,4,FALSE)</f>
        <v>USA</v>
      </c>
      <c r="G989" s="3" t="str">
        <f>VLOOKUP(Table13[[#This Row],[Location_HQ]],layoffs_location_with_coordinat!A:E,5,FALSE)</f>
        <v>North America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D990" s="3" t="str">
        <f>VLOOKUP(Table13[[#This Row],[Location_HQ]],layoffs_location_with_coordinat!A:B,2,FALSE)</f>
        <v>none</v>
      </c>
      <c r="E990" s="3" t="str">
        <f>VLOOKUP(Table13[[#This Row],[Location_HQ]],layoffs_location_with_coordinat!A:C,3,FALSE)</f>
        <v>none</v>
      </c>
      <c r="F990" s="3" t="str">
        <f>VLOOKUP(Table13[[#This Row],[Location_HQ]],layoffs_location_with_coordinat!A:D,4,FALSE)</f>
        <v>India</v>
      </c>
      <c r="G990" s="3" t="str">
        <f>VLOOKUP(Table13[[#This Row],[Location_HQ]],layoffs_location_with_coordinat!A:E,5,FALSE)</f>
        <v>Asia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D991" s="3" t="str">
        <f>VLOOKUP(Table13[[#This Row],[Location_HQ]],layoffs_location_with_coordinat!A:B,2,FALSE)</f>
        <v>none</v>
      </c>
      <c r="E991" s="3" t="str">
        <f>VLOOKUP(Table13[[#This Row],[Location_HQ]],layoffs_location_with_coordinat!A:C,3,FALSE)</f>
        <v>none</v>
      </c>
      <c r="F991" s="3" t="str">
        <f>VLOOKUP(Table13[[#This Row],[Location_HQ]],layoffs_location_with_coordinat!A:D,4,FALSE)</f>
        <v>India</v>
      </c>
      <c r="G991" s="3" t="str">
        <f>VLOOKUP(Table13[[#This Row],[Location_HQ]],layoffs_location_with_coordinat!A:E,5,FALSE)</f>
        <v>Asia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D992" s="3" t="str">
        <f>VLOOKUP(Table13[[#This Row],[Location_HQ]],layoffs_location_with_coordinat!A:B,2,FALSE)</f>
        <v>none</v>
      </c>
      <c r="E992" s="3" t="str">
        <f>VLOOKUP(Table13[[#This Row],[Location_HQ]],layoffs_location_with_coordinat!A:C,3,FALSE)</f>
        <v>District of Columbia</v>
      </c>
      <c r="F992" s="3" t="str">
        <f>VLOOKUP(Table13[[#This Row],[Location_HQ]],layoffs_location_with_coordinat!A:D,4,FALSE)</f>
        <v>USA</v>
      </c>
      <c r="G992" s="3" t="str">
        <f>VLOOKUP(Table13[[#This Row],[Location_HQ]],layoffs_location_with_coordinat!A:E,5,FALSE)</f>
        <v>North America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D993" s="3" t="str">
        <f>VLOOKUP(Table13[[#This Row],[Location_HQ]],layoffs_location_with_coordinat!A:B,2,FALSE)</f>
        <v>none</v>
      </c>
      <c r="E993" s="3" t="str">
        <f>VLOOKUP(Table13[[#This Row],[Location_HQ]],layoffs_location_with_coordinat!A:C,3,FALSE)</f>
        <v>Massachusetts</v>
      </c>
      <c r="F993" s="3" t="str">
        <f>VLOOKUP(Table13[[#This Row],[Location_HQ]],layoffs_location_with_coordinat!A:D,4,FALSE)</f>
        <v>USA</v>
      </c>
      <c r="G993" s="3" t="str">
        <f>VLOOKUP(Table13[[#This Row],[Location_HQ]],layoffs_location_with_coordinat!A:E,5,FALSE)</f>
        <v>North America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x14ac:dyDescent="0.2">
      <c r="A994" s="3">
        <v>993</v>
      </c>
      <c r="B994" s="3" t="s">
        <v>514</v>
      </c>
      <c r="C994" s="3" t="s">
        <v>1477</v>
      </c>
      <c r="D994" s="3" t="str">
        <f>VLOOKUP(Table13[[#This Row],[Location_HQ]],layoffs_location_with_coordinat!A:B,2,FALSE)</f>
        <v>San Francisco Bay Area</v>
      </c>
      <c r="E994" s="3" t="str">
        <f>VLOOKUP(Table13[[#This Row],[Location_HQ]],layoffs_location_with_coordinat!A:C,3,FALSE)</f>
        <v>California</v>
      </c>
      <c r="F994" s="3" t="str">
        <f>VLOOKUP(Table13[[#This Row],[Location_HQ]],layoffs_location_with_coordinat!A:D,4,FALSE)</f>
        <v>USA</v>
      </c>
      <c r="G994" s="3" t="str">
        <f>VLOOKUP(Table13[[#This Row],[Location_HQ]],layoffs_location_with_coordinat!A:E,5,FALSE)</f>
        <v>North America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D995" s="3" t="str">
        <f>VLOOKUP(Table13[[#This Row],[Location_HQ]],layoffs_location_with_coordinat!A:B,2,FALSE)</f>
        <v>none</v>
      </c>
      <c r="E995" s="3" t="str">
        <f>VLOOKUP(Table13[[#This Row],[Location_HQ]],layoffs_location_with_coordinat!A:C,3,FALSE)</f>
        <v>New York</v>
      </c>
      <c r="F995" s="3" t="str">
        <f>VLOOKUP(Table13[[#This Row],[Location_HQ]],layoffs_location_with_coordinat!A:D,4,FALSE)</f>
        <v>USA</v>
      </c>
      <c r="G995" s="3" t="str">
        <f>VLOOKUP(Table13[[#This Row],[Location_HQ]],layoffs_location_with_coordinat!A:E,5,FALSE)</f>
        <v>North America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D996" s="3" t="str">
        <f>VLOOKUP(Table13[[#This Row],[Location_HQ]],layoffs_location_with_coordinat!A:B,2,FALSE)</f>
        <v>none</v>
      </c>
      <c r="E996" s="3" t="str">
        <f>VLOOKUP(Table13[[#This Row],[Location_HQ]],layoffs_location_with_coordinat!A:C,3,FALSE)</f>
        <v>none</v>
      </c>
      <c r="F996" s="3" t="str">
        <f>VLOOKUP(Table13[[#This Row],[Location_HQ]],layoffs_location_with_coordinat!A:D,4,FALSE)</f>
        <v>Israel</v>
      </c>
      <c r="G996" s="3" t="str">
        <f>VLOOKUP(Table13[[#This Row],[Location_HQ]],layoffs_location_with_coordinat!A:E,5,FALSE)</f>
        <v>Asia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D997" s="3" t="str">
        <f>VLOOKUP(Table13[[#This Row],[Location_HQ]],layoffs_location_with_coordinat!A:B,2,FALSE)</f>
        <v>none</v>
      </c>
      <c r="E997" s="3" t="str">
        <f>VLOOKUP(Table13[[#This Row],[Location_HQ]],layoffs_location_with_coordinat!A:C,3,FALSE)</f>
        <v>none</v>
      </c>
      <c r="F997" s="3" t="str">
        <f>VLOOKUP(Table13[[#This Row],[Location_HQ]],layoffs_location_with_coordinat!A:D,4,FALSE)</f>
        <v>Sweden</v>
      </c>
      <c r="G997" s="3" t="str">
        <f>VLOOKUP(Table13[[#This Row],[Location_HQ]],layoffs_location_with_coordinat!A:E,5,FALSE)</f>
        <v>Europe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3" t="str">
        <f>VLOOKUP(Table13[[#This Row],[Location_HQ]],layoffs_location_with_coordinat!A:B,2,FALSE)</f>
        <v>San Francisco Bay Area</v>
      </c>
      <c r="E998" s="3" t="str">
        <f>VLOOKUP(Table13[[#This Row],[Location_HQ]],layoffs_location_with_coordinat!A:C,3,FALSE)</f>
        <v>California</v>
      </c>
      <c r="F998" s="3" t="str">
        <f>VLOOKUP(Table13[[#This Row],[Location_HQ]],layoffs_location_with_coordinat!A:D,4,FALSE)</f>
        <v>USA</v>
      </c>
      <c r="G998" s="3" t="str">
        <f>VLOOKUP(Table13[[#This Row],[Location_HQ]],layoffs_location_with_coordinat!A:E,5,FALSE)</f>
        <v>North America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x14ac:dyDescent="0.2">
      <c r="A999" s="3">
        <v>998</v>
      </c>
      <c r="B999" s="3" t="s">
        <v>37</v>
      </c>
      <c r="C999" s="3" t="s">
        <v>1374</v>
      </c>
      <c r="D999" s="3" t="str">
        <f>VLOOKUP(Table13[[#This Row],[Location_HQ]],layoffs_location_with_coordinat!A:B,2,FALSE)</f>
        <v>San Francisco Bay Area</v>
      </c>
      <c r="E999" s="3" t="str">
        <f>VLOOKUP(Table13[[#This Row],[Location_HQ]],layoffs_location_with_coordinat!A:C,3,FALSE)</f>
        <v>California</v>
      </c>
      <c r="F999" s="3" t="str">
        <f>VLOOKUP(Table13[[#This Row],[Location_HQ]],layoffs_location_with_coordinat!A:D,4,FALSE)</f>
        <v>USA</v>
      </c>
      <c r="G999" s="3" t="str">
        <f>VLOOKUP(Table13[[#This Row],[Location_HQ]],layoffs_location_with_coordinat!A:E,5,FALSE)</f>
        <v>North America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D1000" s="3" t="str">
        <f>VLOOKUP(Table13[[#This Row],[Location_HQ]],layoffs_location_with_coordinat!A:B,2,FALSE)</f>
        <v>none</v>
      </c>
      <c r="E1000" s="3" t="str">
        <f>VLOOKUP(Table13[[#This Row],[Location_HQ]],layoffs_location_with_coordinat!A:C,3,FALSE)</f>
        <v>Schleswig-Holstein</v>
      </c>
      <c r="F1000" s="3" t="str">
        <f>VLOOKUP(Table13[[#This Row],[Location_HQ]],layoffs_location_with_coordinat!A:D,4,FALSE)</f>
        <v>Germany</v>
      </c>
      <c r="G1000" s="3" t="str">
        <f>VLOOKUP(Table13[[#This Row],[Location_HQ]],layoffs_location_with_coordinat!A:E,5,FALSE)</f>
        <v>Europe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x14ac:dyDescent="0.2">
      <c r="A1001" s="3">
        <v>1000</v>
      </c>
      <c r="B1001" s="3" t="s">
        <v>508</v>
      </c>
      <c r="C1001" s="3" t="s">
        <v>1374</v>
      </c>
      <c r="D1001" s="3" t="str">
        <f>VLOOKUP(Table13[[#This Row],[Location_HQ]],layoffs_location_with_coordinat!A:B,2,FALSE)</f>
        <v>San Francisco Bay Area</v>
      </c>
      <c r="E1001" s="3" t="str">
        <f>VLOOKUP(Table13[[#This Row],[Location_HQ]],layoffs_location_with_coordinat!A:C,3,FALSE)</f>
        <v>California</v>
      </c>
      <c r="F1001" s="3" t="str">
        <f>VLOOKUP(Table13[[#This Row],[Location_HQ]],layoffs_location_with_coordinat!A:D,4,FALSE)</f>
        <v>USA</v>
      </c>
      <c r="G1001" s="3" t="str">
        <f>VLOOKUP(Table13[[#This Row],[Location_HQ]],layoffs_location_with_coordinat!A:E,5,FALSE)</f>
        <v>North America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D1002" s="3" t="str">
        <f>VLOOKUP(Table13[[#This Row],[Location_HQ]],layoffs_location_with_coordinat!A:B,2,FALSE)</f>
        <v>none</v>
      </c>
      <c r="E1002" s="3" t="str">
        <f>VLOOKUP(Table13[[#This Row],[Location_HQ]],layoffs_location_with_coordinat!A:C,3,FALSE)</f>
        <v>none</v>
      </c>
      <c r="F1002" s="3" t="str">
        <f>VLOOKUP(Table13[[#This Row],[Location_HQ]],layoffs_location_with_coordinat!A:D,4,FALSE)</f>
        <v>Canada</v>
      </c>
      <c r="G1002" s="3" t="str">
        <f>VLOOKUP(Table13[[#This Row],[Location_HQ]],layoffs_location_with_coordinat!A:E,5,FALSE)</f>
        <v>North America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D1003" s="3" t="str">
        <f>VLOOKUP(Table13[[#This Row],[Location_HQ]],layoffs_location_with_coordinat!A:B,2,FALSE)</f>
        <v>none</v>
      </c>
      <c r="E1003" s="3" t="str">
        <f>VLOOKUP(Table13[[#This Row],[Location_HQ]],layoffs_location_with_coordinat!A:C,3,FALSE)</f>
        <v>Oregon</v>
      </c>
      <c r="F1003" s="3" t="str">
        <f>VLOOKUP(Table13[[#This Row],[Location_HQ]],layoffs_location_with_coordinat!A:D,4,FALSE)</f>
        <v>USA</v>
      </c>
      <c r="G1003" s="3" t="str">
        <f>VLOOKUP(Table13[[#This Row],[Location_HQ]],layoffs_location_with_coordinat!A:E,5,FALSE)</f>
        <v>North America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x14ac:dyDescent="0.2">
      <c r="A1004" s="3">
        <v>1003</v>
      </c>
      <c r="B1004" s="3" t="s">
        <v>504</v>
      </c>
      <c r="C1004" s="3" t="s">
        <v>1477</v>
      </c>
      <c r="D1004" s="3" t="str">
        <f>VLOOKUP(Table13[[#This Row],[Location_HQ]],layoffs_location_with_coordinat!A:B,2,FALSE)</f>
        <v>San Francisco Bay Area</v>
      </c>
      <c r="E1004" s="3" t="str">
        <f>VLOOKUP(Table13[[#This Row],[Location_HQ]],layoffs_location_with_coordinat!A:C,3,FALSE)</f>
        <v>California</v>
      </c>
      <c r="F1004" s="3" t="str">
        <f>VLOOKUP(Table13[[#This Row],[Location_HQ]],layoffs_location_with_coordinat!A:D,4,FALSE)</f>
        <v>USA</v>
      </c>
      <c r="G1004" s="3" t="str">
        <f>VLOOKUP(Table13[[#This Row],[Location_HQ]],layoffs_location_with_coordinat!A:E,5,FALSE)</f>
        <v>North America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D1005" s="3" t="str">
        <f>VLOOKUP(Table13[[#This Row],[Location_HQ]],layoffs_location_with_coordinat!A:B,2,FALSE)</f>
        <v>none</v>
      </c>
      <c r="E1005" s="3" t="str">
        <f>VLOOKUP(Table13[[#This Row],[Location_HQ]],layoffs_location_with_coordinat!A:C,3,FALSE)</f>
        <v>none</v>
      </c>
      <c r="F1005" s="3" t="str">
        <f>VLOOKUP(Table13[[#This Row],[Location_HQ]],layoffs_location_with_coordinat!A:D,4,FALSE)</f>
        <v>UK</v>
      </c>
      <c r="G1005" s="3" t="str">
        <f>VLOOKUP(Table13[[#This Row],[Location_HQ]],layoffs_location_with_coordinat!A:E,5,FALSE)</f>
        <v>Europe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D1006" s="3" t="str">
        <f>VLOOKUP(Table13[[#This Row],[Location_HQ]],layoffs_location_with_coordinat!A:B,2,FALSE)</f>
        <v>none</v>
      </c>
      <c r="E1006" s="3" t="str">
        <f>VLOOKUP(Table13[[#This Row],[Location_HQ]],layoffs_location_with_coordinat!A:C,3,FALSE)</f>
        <v>Washington</v>
      </c>
      <c r="F1006" s="3" t="str">
        <f>VLOOKUP(Table13[[#This Row],[Location_HQ]],layoffs_location_with_coordinat!A:D,4,FALSE)</f>
        <v>USA</v>
      </c>
      <c r="G1006" s="3" t="str">
        <f>VLOOKUP(Table13[[#This Row],[Location_HQ]],layoffs_location_with_coordinat!A:E,5,FALSE)</f>
        <v>North America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D1007" s="3" t="str">
        <f>VLOOKUP(Table13[[#This Row],[Location_HQ]],layoffs_location_with_coordinat!A:B,2,FALSE)</f>
        <v>none</v>
      </c>
      <c r="E1007" s="3" t="str">
        <f>VLOOKUP(Table13[[#This Row],[Location_HQ]],layoffs_location_with_coordinat!A:C,3,FALSE)</f>
        <v>Berlin</v>
      </c>
      <c r="F1007" s="3" t="str">
        <f>VLOOKUP(Table13[[#This Row],[Location_HQ]],layoffs_location_with_coordinat!A:D,4,FALSE)</f>
        <v>Germany</v>
      </c>
      <c r="G1007" s="3" t="str">
        <f>VLOOKUP(Table13[[#This Row],[Location_HQ]],layoffs_location_with_coordinat!A:E,5,FALSE)</f>
        <v>Europe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x14ac:dyDescent="0.2">
      <c r="A1008" s="3">
        <v>1007</v>
      </c>
      <c r="B1008" s="3" t="s">
        <v>501</v>
      </c>
      <c r="C1008" s="3" t="s">
        <v>1412</v>
      </c>
      <c r="D1008" s="3" t="str">
        <f>VLOOKUP(Table13[[#This Row],[Location_HQ]],layoffs_location_with_coordinat!A:B,2,FALSE)</f>
        <v>San Francisco Bay Area</v>
      </c>
      <c r="E1008" s="3" t="str">
        <f>VLOOKUP(Table13[[#This Row],[Location_HQ]],layoffs_location_with_coordinat!A:C,3,FALSE)</f>
        <v>California</v>
      </c>
      <c r="F1008" s="3" t="str">
        <f>VLOOKUP(Table13[[#This Row],[Location_HQ]],layoffs_location_with_coordinat!A:D,4,FALSE)</f>
        <v>USA</v>
      </c>
      <c r="G1008" s="3" t="str">
        <f>VLOOKUP(Table13[[#This Row],[Location_HQ]],layoffs_location_with_coordinat!A:E,5,FALSE)</f>
        <v>North America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D1009" s="3" t="str">
        <f>VLOOKUP(Table13[[#This Row],[Location_HQ]],layoffs_location_with_coordinat!A:B,2,FALSE)</f>
        <v>none</v>
      </c>
      <c r="E1009" s="3" t="str">
        <f>VLOOKUP(Table13[[#This Row],[Location_HQ]],layoffs_location_with_coordinat!A:C,3,FALSE)</f>
        <v>none</v>
      </c>
      <c r="F1009" s="3" t="str">
        <f>VLOOKUP(Table13[[#This Row],[Location_HQ]],layoffs_location_with_coordinat!A:D,4,FALSE)</f>
        <v>UK</v>
      </c>
      <c r="G1009" s="3" t="str">
        <f>VLOOKUP(Table13[[#This Row],[Location_HQ]],layoffs_location_with_coordinat!A:E,5,FALSE)</f>
        <v>Europe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D1010" s="3" t="str">
        <f>VLOOKUP(Table13[[#This Row],[Location_HQ]],layoffs_location_with_coordinat!A:B,2,FALSE)</f>
        <v>none</v>
      </c>
      <c r="E1010" s="3" t="str">
        <f>VLOOKUP(Table13[[#This Row],[Location_HQ]],layoffs_location_with_coordinat!A:C,3,FALSE)</f>
        <v>Baden-Würtemberg</v>
      </c>
      <c r="F1010" s="3" t="str">
        <f>VLOOKUP(Table13[[#This Row],[Location_HQ]],layoffs_location_with_coordinat!A:D,4,FALSE)</f>
        <v>Germany</v>
      </c>
      <c r="G1010" s="3" t="str">
        <f>VLOOKUP(Table13[[#This Row],[Location_HQ]],layoffs_location_with_coordinat!A:E,5,FALSE)</f>
        <v>Europe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D1011" s="3" t="str">
        <f>VLOOKUP(Table13[[#This Row],[Location_HQ]],layoffs_location_with_coordinat!A:B,2,FALSE)</f>
        <v>none</v>
      </c>
      <c r="E1011" s="3" t="str">
        <f>VLOOKUP(Table13[[#This Row],[Location_HQ]],layoffs_location_with_coordinat!A:C,3,FALSE)</f>
        <v>none</v>
      </c>
      <c r="F1011" s="3" t="str">
        <f>VLOOKUP(Table13[[#This Row],[Location_HQ]],layoffs_location_with_coordinat!A:D,4,FALSE)</f>
        <v>Canada</v>
      </c>
      <c r="G1011" s="3" t="str">
        <f>VLOOKUP(Table13[[#This Row],[Location_HQ]],layoffs_location_with_coordinat!A:E,5,FALSE)</f>
        <v>North America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D1012" s="3" t="str">
        <f>VLOOKUP(Table13[[#This Row],[Location_HQ]],layoffs_location_with_coordinat!A:B,2,FALSE)</f>
        <v>none</v>
      </c>
      <c r="E1012" s="3" t="str">
        <f>VLOOKUP(Table13[[#This Row],[Location_HQ]],layoffs_location_with_coordinat!A:C,3,FALSE)</f>
        <v>none</v>
      </c>
      <c r="F1012" s="3" t="str">
        <f>VLOOKUP(Table13[[#This Row],[Location_HQ]],layoffs_location_with_coordinat!A:D,4,FALSE)</f>
        <v>India</v>
      </c>
      <c r="G1012" s="3" t="str">
        <f>VLOOKUP(Table13[[#This Row],[Location_HQ]],layoffs_location_with_coordinat!A:E,5,FALSE)</f>
        <v>Asia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D1013" s="3" t="str">
        <f>VLOOKUP(Table13[[#This Row],[Location_HQ]],layoffs_location_with_coordinat!A:B,2,FALSE)</f>
        <v>none</v>
      </c>
      <c r="E1013" s="3" t="str">
        <f>VLOOKUP(Table13[[#This Row],[Location_HQ]],layoffs_location_with_coordinat!A:C,3,FALSE)</f>
        <v>none</v>
      </c>
      <c r="F1013" s="3" t="str">
        <f>VLOOKUP(Table13[[#This Row],[Location_HQ]],layoffs_location_with_coordinat!A:D,4,FALSE)</f>
        <v>Singapore</v>
      </c>
      <c r="G1013" s="3" t="str">
        <f>VLOOKUP(Table13[[#This Row],[Location_HQ]],layoffs_location_with_coordinat!A:E,5,FALSE)</f>
        <v>Asia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D1014" s="3" t="str">
        <f>VLOOKUP(Table13[[#This Row],[Location_HQ]],layoffs_location_with_coordinat!A:B,2,FALSE)</f>
        <v>none</v>
      </c>
      <c r="E1014" s="3" t="str">
        <f>VLOOKUP(Table13[[#This Row],[Location_HQ]],layoffs_location_with_coordinat!A:C,3,FALSE)</f>
        <v>none</v>
      </c>
      <c r="F1014" s="3" t="str">
        <f>VLOOKUP(Table13[[#This Row],[Location_HQ]],layoffs_location_with_coordinat!A:D,4,FALSE)</f>
        <v>Canada</v>
      </c>
      <c r="G1014" s="3" t="str">
        <f>VLOOKUP(Table13[[#This Row],[Location_HQ]],layoffs_location_with_coordinat!A:E,5,FALSE)</f>
        <v>North America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D1015" s="3" t="str">
        <f>VLOOKUP(Table13[[#This Row],[Location_HQ]],layoffs_location_with_coordinat!A:B,2,FALSE)</f>
        <v>none</v>
      </c>
      <c r="E1015" s="3" t="str">
        <f>VLOOKUP(Table13[[#This Row],[Location_HQ]],layoffs_location_with_coordinat!A:C,3,FALSE)</f>
        <v>none</v>
      </c>
      <c r="F1015" s="3" t="str">
        <f>VLOOKUP(Table13[[#This Row],[Location_HQ]],layoffs_location_with_coordinat!A:D,4,FALSE)</f>
        <v>UK</v>
      </c>
      <c r="G1015" s="3" t="str">
        <f>VLOOKUP(Table13[[#This Row],[Location_HQ]],layoffs_location_with_coordinat!A:E,5,FALSE)</f>
        <v>Europe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D1016" s="3" t="str">
        <f>VLOOKUP(Table13[[#This Row],[Location_HQ]],layoffs_location_with_coordinat!A:B,2,FALSE)</f>
        <v>none</v>
      </c>
      <c r="E1016" s="3" t="str">
        <f>VLOOKUP(Table13[[#This Row],[Location_HQ]],layoffs_location_with_coordinat!A:C,3,FALSE)</f>
        <v>Baden-Würtemberg</v>
      </c>
      <c r="F1016" s="3" t="str">
        <f>VLOOKUP(Table13[[#This Row],[Location_HQ]],layoffs_location_with_coordinat!A:D,4,FALSE)</f>
        <v>Germany</v>
      </c>
      <c r="G1016" s="3" t="str">
        <f>VLOOKUP(Table13[[#This Row],[Location_HQ]],layoffs_location_with_coordinat!A:E,5,FALSE)</f>
        <v>Europe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D1017" s="3" t="str">
        <f>VLOOKUP(Table13[[#This Row],[Location_HQ]],layoffs_location_with_coordinat!A:B,2,FALSE)</f>
        <v>none</v>
      </c>
      <c r="E1017" s="3" t="str">
        <f>VLOOKUP(Table13[[#This Row],[Location_HQ]],layoffs_location_with_coordinat!A:C,3,FALSE)</f>
        <v>Berlin</v>
      </c>
      <c r="F1017" s="3" t="str">
        <f>VLOOKUP(Table13[[#This Row],[Location_HQ]],layoffs_location_with_coordinat!A:D,4,FALSE)</f>
        <v>Germany</v>
      </c>
      <c r="G1017" s="3" t="str">
        <f>VLOOKUP(Table13[[#This Row],[Location_HQ]],layoffs_location_with_coordinat!A:E,5,FALSE)</f>
        <v>Europe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D1018" s="3" t="str">
        <f>VLOOKUP(Table13[[#This Row],[Location_HQ]],layoffs_location_with_coordinat!A:B,2,FALSE)</f>
        <v>none</v>
      </c>
      <c r="E1018" s="3" t="str">
        <f>VLOOKUP(Table13[[#This Row],[Location_HQ]],layoffs_location_with_coordinat!A:C,3,FALSE)</f>
        <v>none</v>
      </c>
      <c r="F1018" s="3" t="str">
        <f>VLOOKUP(Table13[[#This Row],[Location_HQ]],layoffs_location_with_coordinat!A:D,4,FALSE)</f>
        <v>Spain</v>
      </c>
      <c r="G1018" s="3" t="str">
        <f>VLOOKUP(Table13[[#This Row],[Location_HQ]],layoffs_location_with_coordinat!A:E,5,FALSE)</f>
        <v>Europe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x14ac:dyDescent="0.2">
      <c r="A1019" s="3">
        <v>1018</v>
      </c>
      <c r="B1019" s="3" t="s">
        <v>492</v>
      </c>
      <c r="C1019" s="3" t="s">
        <v>1730</v>
      </c>
      <c r="D1019" s="3" t="str">
        <f>VLOOKUP(Table13[[#This Row],[Location_HQ]],layoffs_location_with_coordinat!A:B,2,FALSE)</f>
        <v>San Francisco Bay Area</v>
      </c>
      <c r="E1019" s="3" t="str">
        <f>VLOOKUP(Table13[[#This Row],[Location_HQ]],layoffs_location_with_coordinat!A:C,3,FALSE)</f>
        <v>California</v>
      </c>
      <c r="F1019" s="3" t="str">
        <f>VLOOKUP(Table13[[#This Row],[Location_HQ]],layoffs_location_with_coordinat!A:D,4,FALSE)</f>
        <v>USA</v>
      </c>
      <c r="G1019" s="3" t="str">
        <f>VLOOKUP(Table13[[#This Row],[Location_HQ]],layoffs_location_with_coordinat!A:E,5,FALSE)</f>
        <v>North America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D1020" s="3" t="str">
        <f>VLOOKUP(Table13[[#This Row],[Location_HQ]],layoffs_location_with_coordinat!A:B,2,FALSE)</f>
        <v>none</v>
      </c>
      <c r="E1020" s="3" t="str">
        <f>VLOOKUP(Table13[[#This Row],[Location_HQ]],layoffs_location_with_coordinat!A:C,3,FALSE)</f>
        <v>none</v>
      </c>
      <c r="F1020" s="3" t="str">
        <f>VLOOKUP(Table13[[#This Row],[Location_HQ]],layoffs_location_with_coordinat!A:D,4,FALSE)</f>
        <v>Israel</v>
      </c>
      <c r="G1020" s="3" t="str">
        <f>VLOOKUP(Table13[[#This Row],[Location_HQ]],layoffs_location_with_coordinat!A:E,5,FALSE)</f>
        <v>Asia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D1021" s="3" t="str">
        <f>VLOOKUP(Table13[[#This Row],[Location_HQ]],layoffs_location_with_coordinat!A:B,2,FALSE)</f>
        <v>none</v>
      </c>
      <c r="E1021" s="3" t="str">
        <f>VLOOKUP(Table13[[#This Row],[Location_HQ]],layoffs_location_with_coordinat!A:C,3,FALSE)</f>
        <v>Massachusetts</v>
      </c>
      <c r="F1021" s="3" t="str">
        <f>VLOOKUP(Table13[[#This Row],[Location_HQ]],layoffs_location_with_coordinat!A:D,4,FALSE)</f>
        <v>USA</v>
      </c>
      <c r="G1021" s="3" t="str">
        <f>VLOOKUP(Table13[[#This Row],[Location_HQ]],layoffs_location_with_coordinat!A:E,5,FALSE)</f>
        <v>North America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x14ac:dyDescent="0.2">
      <c r="A1022" s="3">
        <v>1021</v>
      </c>
      <c r="B1022" s="3" t="s">
        <v>482</v>
      </c>
      <c r="C1022" s="3" t="s">
        <v>1714</v>
      </c>
      <c r="D1022" s="3" t="str">
        <f>VLOOKUP(Table13[[#This Row],[Location_HQ]],layoffs_location_with_coordinat!A:B,2,FALSE)</f>
        <v>San Francisco Bay Area</v>
      </c>
      <c r="E1022" s="3" t="str">
        <f>VLOOKUP(Table13[[#This Row],[Location_HQ]],layoffs_location_with_coordinat!A:C,3,FALSE)</f>
        <v>California</v>
      </c>
      <c r="F1022" s="3" t="str">
        <f>VLOOKUP(Table13[[#This Row],[Location_HQ]],layoffs_location_with_coordinat!A:D,4,FALSE)</f>
        <v>USA</v>
      </c>
      <c r="G1022" s="3" t="str">
        <f>VLOOKUP(Table13[[#This Row],[Location_HQ]],layoffs_location_with_coordinat!A:E,5,FALSE)</f>
        <v>North America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D1023" s="3" t="str">
        <f>VLOOKUP(Table13[[#This Row],[Location_HQ]],layoffs_location_with_coordinat!A:B,2,FALSE)</f>
        <v>none</v>
      </c>
      <c r="E1023" s="3" t="str">
        <f>VLOOKUP(Table13[[#This Row],[Location_HQ]],layoffs_location_with_coordinat!A:C,3,FALSE)</f>
        <v>Hessen</v>
      </c>
      <c r="F1023" s="3" t="str">
        <f>VLOOKUP(Table13[[#This Row],[Location_HQ]],layoffs_location_with_coordinat!A:D,4,FALSE)</f>
        <v>Germany</v>
      </c>
      <c r="G1023" s="3" t="str">
        <f>VLOOKUP(Table13[[#This Row],[Location_HQ]],layoffs_location_with_coordinat!A:E,5,FALSE)</f>
        <v>Europe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D1024" s="3" t="str">
        <f>VLOOKUP(Table13[[#This Row],[Location_HQ]],layoffs_location_with_coordinat!A:B,2,FALSE)</f>
        <v>none</v>
      </c>
      <c r="E1024" s="3" t="str">
        <f>VLOOKUP(Table13[[#This Row],[Location_HQ]],layoffs_location_with_coordinat!A:C,3,FALSE)</f>
        <v>New York</v>
      </c>
      <c r="F1024" s="3" t="str">
        <f>VLOOKUP(Table13[[#This Row],[Location_HQ]],layoffs_location_with_coordinat!A:D,4,FALSE)</f>
        <v>USA</v>
      </c>
      <c r="G1024" s="3" t="str">
        <f>VLOOKUP(Table13[[#This Row],[Location_HQ]],layoffs_location_with_coordinat!A:E,5,FALSE)</f>
        <v>North America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x14ac:dyDescent="0.2">
      <c r="A1025" s="3">
        <v>1024</v>
      </c>
      <c r="B1025" s="3" t="s">
        <v>485</v>
      </c>
      <c r="C1025" s="3" t="s">
        <v>1733</v>
      </c>
      <c r="D1025" s="3" t="str">
        <f>VLOOKUP(Table13[[#This Row],[Location_HQ]],layoffs_location_with_coordinat!A:B,2,FALSE)</f>
        <v>San Francisco Bay Area</v>
      </c>
      <c r="E1025" s="3" t="str">
        <f>VLOOKUP(Table13[[#This Row],[Location_HQ]],layoffs_location_with_coordinat!A:C,3,FALSE)</f>
        <v>California</v>
      </c>
      <c r="F1025" s="3" t="str">
        <f>VLOOKUP(Table13[[#This Row],[Location_HQ]],layoffs_location_with_coordinat!A:D,4,FALSE)</f>
        <v>USA</v>
      </c>
      <c r="G1025" s="3" t="str">
        <f>VLOOKUP(Table13[[#This Row],[Location_HQ]],layoffs_location_with_coordinat!A:E,5,FALSE)</f>
        <v>North America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x14ac:dyDescent="0.2">
      <c r="A1026" s="3">
        <v>1025</v>
      </c>
      <c r="B1026" s="3" t="s">
        <v>204</v>
      </c>
      <c r="C1026" s="3" t="s">
        <v>1374</v>
      </c>
      <c r="D1026" s="3" t="str">
        <f>VLOOKUP(Table13[[#This Row],[Location_HQ]],layoffs_location_with_coordinat!A:B,2,FALSE)</f>
        <v>San Francisco Bay Area</v>
      </c>
      <c r="E1026" s="3" t="str">
        <f>VLOOKUP(Table13[[#This Row],[Location_HQ]],layoffs_location_with_coordinat!A:C,3,FALSE)</f>
        <v>California</v>
      </c>
      <c r="F1026" s="3" t="str">
        <f>VLOOKUP(Table13[[#This Row],[Location_HQ]],layoffs_location_with_coordinat!A:D,4,FALSE)</f>
        <v>USA</v>
      </c>
      <c r="G1026" s="3" t="str">
        <f>VLOOKUP(Table13[[#This Row],[Location_HQ]],layoffs_location_with_coordinat!A:E,5,FALSE)</f>
        <v>North America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x14ac:dyDescent="0.2">
      <c r="A1027" s="3">
        <v>1026</v>
      </c>
      <c r="B1027" s="3" t="s">
        <v>483</v>
      </c>
      <c r="C1027" s="3" t="s">
        <v>1724</v>
      </c>
      <c r="D1027" s="3" t="str">
        <f>VLOOKUP(Table13[[#This Row],[Location_HQ]],layoffs_location_with_coordinat!A:B,2,FALSE)</f>
        <v>San Francisco Bay Area</v>
      </c>
      <c r="E1027" s="3" t="str">
        <f>VLOOKUP(Table13[[#This Row],[Location_HQ]],layoffs_location_with_coordinat!A:C,3,FALSE)</f>
        <v>California</v>
      </c>
      <c r="F1027" s="3" t="str">
        <f>VLOOKUP(Table13[[#This Row],[Location_HQ]],layoffs_location_with_coordinat!A:D,4,FALSE)</f>
        <v>USA</v>
      </c>
      <c r="G1027" s="3" t="str">
        <f>VLOOKUP(Table13[[#This Row],[Location_HQ]],layoffs_location_with_coordinat!A:E,5,FALSE)</f>
        <v>North America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D1028" s="3" t="str">
        <f>VLOOKUP(Table13[[#This Row],[Location_HQ]],layoffs_location_with_coordinat!A:B,2,FALSE)</f>
        <v>none</v>
      </c>
      <c r="E1028" s="3" t="str">
        <f>VLOOKUP(Table13[[#This Row],[Location_HQ]],layoffs_location_with_coordinat!A:C,3,FALSE)</f>
        <v>New York</v>
      </c>
      <c r="F1028" s="3" t="str">
        <f>VLOOKUP(Table13[[#This Row],[Location_HQ]],layoffs_location_with_coordinat!A:D,4,FALSE)</f>
        <v>USA</v>
      </c>
      <c r="G1028" s="3" t="str">
        <f>VLOOKUP(Table13[[#This Row],[Location_HQ]],layoffs_location_with_coordinat!A:E,5,FALSE)</f>
        <v>North America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D1029" s="3" t="str">
        <f>VLOOKUP(Table13[[#This Row],[Location_HQ]],layoffs_location_with_coordinat!A:B,2,FALSE)</f>
        <v>none</v>
      </c>
      <c r="E1029" s="3" t="str">
        <f>VLOOKUP(Table13[[#This Row],[Location_HQ]],layoffs_location_with_coordinat!A:C,3,FALSE)</f>
        <v>Massachusetts</v>
      </c>
      <c r="F1029" s="3" t="str">
        <f>VLOOKUP(Table13[[#This Row],[Location_HQ]],layoffs_location_with_coordinat!A:D,4,FALSE)</f>
        <v>USA</v>
      </c>
      <c r="G1029" s="3" t="str">
        <f>VLOOKUP(Table13[[#This Row],[Location_HQ]],layoffs_location_with_coordinat!A:E,5,FALSE)</f>
        <v>North America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D1030" s="3" t="str">
        <f>VLOOKUP(Table13[[#This Row],[Location_HQ]],layoffs_location_with_coordinat!A:B,2,FALSE)</f>
        <v>none</v>
      </c>
      <c r="E1030" s="3" t="str">
        <f>VLOOKUP(Table13[[#This Row],[Location_HQ]],layoffs_location_with_coordinat!A:C,3,FALSE)</f>
        <v>Oregon</v>
      </c>
      <c r="F1030" s="3" t="str">
        <f>VLOOKUP(Table13[[#This Row],[Location_HQ]],layoffs_location_with_coordinat!A:D,4,FALSE)</f>
        <v>USA</v>
      </c>
      <c r="G1030" s="3" t="str">
        <f>VLOOKUP(Table13[[#This Row],[Location_HQ]],layoffs_location_with_coordinat!A:E,5,FALSE)</f>
        <v>North America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x14ac:dyDescent="0.2">
      <c r="A1031" s="3">
        <v>1030</v>
      </c>
      <c r="B1031" s="3" t="s">
        <v>81</v>
      </c>
      <c r="C1031" s="3" t="s">
        <v>1714</v>
      </c>
      <c r="D1031" s="3" t="str">
        <f>VLOOKUP(Table13[[#This Row],[Location_HQ]],layoffs_location_with_coordinat!A:B,2,FALSE)</f>
        <v>San Francisco Bay Area</v>
      </c>
      <c r="E1031" s="3" t="str">
        <f>VLOOKUP(Table13[[#This Row],[Location_HQ]],layoffs_location_with_coordinat!A:C,3,FALSE)</f>
        <v>California</v>
      </c>
      <c r="F1031" s="3" t="str">
        <f>VLOOKUP(Table13[[#This Row],[Location_HQ]],layoffs_location_with_coordinat!A:D,4,FALSE)</f>
        <v>USA</v>
      </c>
      <c r="G1031" s="3" t="str">
        <f>VLOOKUP(Table13[[#This Row],[Location_HQ]],layoffs_location_with_coordinat!A:E,5,FALSE)</f>
        <v>North America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D1032" s="3" t="str">
        <f>VLOOKUP(Table13[[#This Row],[Location_HQ]],layoffs_location_with_coordinat!A:B,2,FALSE)</f>
        <v>none</v>
      </c>
      <c r="E1032" s="3" t="str">
        <f>VLOOKUP(Table13[[#This Row],[Location_HQ]],layoffs_location_with_coordinat!A:C,3,FALSE)</f>
        <v>New York</v>
      </c>
      <c r="F1032" s="3" t="str">
        <f>VLOOKUP(Table13[[#This Row],[Location_HQ]],layoffs_location_with_coordinat!A:D,4,FALSE)</f>
        <v>USA</v>
      </c>
      <c r="G1032" s="3" t="str">
        <f>VLOOKUP(Table13[[#This Row],[Location_HQ]],layoffs_location_with_coordinat!A:E,5,FALSE)</f>
        <v>North America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D1033" s="3" t="str">
        <f>VLOOKUP(Table13[[#This Row],[Location_HQ]],layoffs_location_with_coordinat!A:B,2,FALSE)</f>
        <v>none</v>
      </c>
      <c r="E1033" s="3" t="str">
        <f>VLOOKUP(Table13[[#This Row],[Location_HQ]],layoffs_location_with_coordinat!A:C,3,FALSE)</f>
        <v>Texas</v>
      </c>
      <c r="F1033" s="3" t="str">
        <f>VLOOKUP(Table13[[#This Row],[Location_HQ]],layoffs_location_with_coordinat!A:D,4,FALSE)</f>
        <v>USA</v>
      </c>
      <c r="G1033" s="3" t="str">
        <f>VLOOKUP(Table13[[#This Row],[Location_HQ]],layoffs_location_with_coordinat!A:E,5,FALSE)</f>
        <v>North America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x14ac:dyDescent="0.2">
      <c r="A1034" s="3">
        <v>1033</v>
      </c>
      <c r="B1034" s="3" t="s">
        <v>478</v>
      </c>
      <c r="C1034" s="3" t="s">
        <v>1412</v>
      </c>
      <c r="D1034" s="3" t="str">
        <f>VLOOKUP(Table13[[#This Row],[Location_HQ]],layoffs_location_with_coordinat!A:B,2,FALSE)</f>
        <v>San Francisco Bay Area</v>
      </c>
      <c r="E1034" s="3" t="str">
        <f>VLOOKUP(Table13[[#This Row],[Location_HQ]],layoffs_location_with_coordinat!A:C,3,FALSE)</f>
        <v>California</v>
      </c>
      <c r="F1034" s="3" t="str">
        <f>VLOOKUP(Table13[[#This Row],[Location_HQ]],layoffs_location_with_coordinat!A:D,4,FALSE)</f>
        <v>USA</v>
      </c>
      <c r="G1034" s="3" t="str">
        <f>VLOOKUP(Table13[[#This Row],[Location_HQ]],layoffs_location_with_coordinat!A:E,5,FALSE)</f>
        <v>North America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D1035" s="3" t="str">
        <f>VLOOKUP(Table13[[#This Row],[Location_HQ]],layoffs_location_with_coordinat!A:B,2,FALSE)</f>
        <v>none</v>
      </c>
      <c r="E1035" s="3" t="str">
        <f>VLOOKUP(Table13[[#This Row],[Location_HQ]],layoffs_location_with_coordinat!A:C,3,FALSE)</f>
        <v>Washington</v>
      </c>
      <c r="F1035" s="3" t="str">
        <f>VLOOKUP(Table13[[#This Row],[Location_HQ]],layoffs_location_with_coordinat!A:D,4,FALSE)</f>
        <v>USA</v>
      </c>
      <c r="G1035" s="3" t="str">
        <f>VLOOKUP(Table13[[#This Row],[Location_HQ]],layoffs_location_with_coordinat!A:E,5,FALSE)</f>
        <v>North America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3" t="str">
        <f>VLOOKUP(Table13[[#This Row],[Location_HQ]],layoffs_location_with_coordinat!A:B,2,FALSE)</f>
        <v>San Francisco Bay Area</v>
      </c>
      <c r="E1036" s="3" t="str">
        <f>VLOOKUP(Table13[[#This Row],[Location_HQ]],layoffs_location_with_coordinat!A:C,3,FALSE)</f>
        <v>California</v>
      </c>
      <c r="F1036" s="3" t="str">
        <f>VLOOKUP(Table13[[#This Row],[Location_HQ]],layoffs_location_with_coordinat!A:D,4,FALSE)</f>
        <v>USA</v>
      </c>
      <c r="G1036" s="3" t="str">
        <f>VLOOKUP(Table13[[#This Row],[Location_HQ]],layoffs_location_with_coordinat!A:E,5,FALSE)</f>
        <v>North America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3" t="str">
        <f>VLOOKUP(Table13[[#This Row],[Location_HQ]],layoffs_location_with_coordinat!A:B,2,FALSE)</f>
        <v>San Francisco Bay Area</v>
      </c>
      <c r="E1037" s="3" t="str">
        <f>VLOOKUP(Table13[[#This Row],[Location_HQ]],layoffs_location_with_coordinat!A:C,3,FALSE)</f>
        <v>California</v>
      </c>
      <c r="F1037" s="3" t="str">
        <f>VLOOKUP(Table13[[#This Row],[Location_HQ]],layoffs_location_with_coordinat!A:D,4,FALSE)</f>
        <v>USA</v>
      </c>
      <c r="G1037" s="3" t="str">
        <f>VLOOKUP(Table13[[#This Row],[Location_HQ]],layoffs_location_with_coordinat!A:E,5,FALSE)</f>
        <v>North America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x14ac:dyDescent="0.2">
      <c r="A1038" s="3">
        <v>1037</v>
      </c>
      <c r="B1038" s="3" t="s">
        <v>473</v>
      </c>
      <c r="C1038" s="3" t="s">
        <v>1419</v>
      </c>
      <c r="D1038" s="3" t="str">
        <f>VLOOKUP(Table13[[#This Row],[Location_HQ]],layoffs_location_with_coordinat!A:B,2,FALSE)</f>
        <v>San Francisco Bay Area</v>
      </c>
      <c r="E1038" s="3" t="str">
        <f>VLOOKUP(Table13[[#This Row],[Location_HQ]],layoffs_location_with_coordinat!A:C,3,FALSE)</f>
        <v>California</v>
      </c>
      <c r="F1038" s="3" t="str">
        <f>VLOOKUP(Table13[[#This Row],[Location_HQ]],layoffs_location_with_coordinat!A:D,4,FALSE)</f>
        <v>USA</v>
      </c>
      <c r="G1038" s="3" t="str">
        <f>VLOOKUP(Table13[[#This Row],[Location_HQ]],layoffs_location_with_coordinat!A:E,5,FALSE)</f>
        <v>North America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3" t="str">
        <f>VLOOKUP(Table13[[#This Row],[Location_HQ]],layoffs_location_with_coordinat!A:B,2,FALSE)</f>
        <v>San Francisco Bay Area</v>
      </c>
      <c r="E1039" s="3" t="str">
        <f>VLOOKUP(Table13[[#This Row],[Location_HQ]],layoffs_location_with_coordinat!A:C,3,FALSE)</f>
        <v>California</v>
      </c>
      <c r="F1039" s="3" t="str">
        <f>VLOOKUP(Table13[[#This Row],[Location_HQ]],layoffs_location_with_coordinat!A:D,4,FALSE)</f>
        <v>USA</v>
      </c>
      <c r="G1039" s="3" t="str">
        <f>VLOOKUP(Table13[[#This Row],[Location_HQ]],layoffs_location_with_coordinat!A:E,5,FALSE)</f>
        <v>North America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D1040" s="3" t="str">
        <f>VLOOKUP(Table13[[#This Row],[Location_HQ]],layoffs_location_with_coordinat!A:B,2,FALSE)</f>
        <v>none</v>
      </c>
      <c r="E1040" s="3" t="str">
        <f>VLOOKUP(Table13[[#This Row],[Location_HQ]],layoffs_location_with_coordinat!A:C,3,FALSE)</f>
        <v>none</v>
      </c>
      <c r="F1040" s="3" t="str">
        <f>VLOOKUP(Table13[[#This Row],[Location_HQ]],layoffs_location_with_coordinat!A:D,4,FALSE)</f>
        <v>Israel</v>
      </c>
      <c r="G1040" s="3" t="str">
        <f>VLOOKUP(Table13[[#This Row],[Location_HQ]],layoffs_location_with_coordinat!A:E,5,FALSE)</f>
        <v>Asia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D1041" s="3" t="str">
        <f>VLOOKUP(Table13[[#This Row],[Location_HQ]],layoffs_location_with_coordinat!A:B,2,FALSE)</f>
        <v>none</v>
      </c>
      <c r="E1041" s="3" t="str">
        <f>VLOOKUP(Table13[[#This Row],[Location_HQ]],layoffs_location_with_coordinat!A:C,3,FALSE)</f>
        <v>none</v>
      </c>
      <c r="F1041" s="3" t="str">
        <f>VLOOKUP(Table13[[#This Row],[Location_HQ]],layoffs_location_with_coordinat!A:D,4,FALSE)</f>
        <v>Brazil</v>
      </c>
      <c r="G1041" s="3" t="str">
        <f>VLOOKUP(Table13[[#This Row],[Location_HQ]],layoffs_location_with_coordinat!A:E,5,FALSE)</f>
        <v>South America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D1042" s="3" t="str">
        <f>VLOOKUP(Table13[[#This Row],[Location_HQ]],layoffs_location_with_coordinat!A:B,2,FALSE)</f>
        <v>none</v>
      </c>
      <c r="E1042" s="3" t="str">
        <f>VLOOKUP(Table13[[#This Row],[Location_HQ]],layoffs_location_with_coordinat!A:C,3,FALSE)</f>
        <v>none</v>
      </c>
      <c r="F1042" s="3" t="str">
        <f>VLOOKUP(Table13[[#This Row],[Location_HQ]],layoffs_location_with_coordinat!A:D,4,FALSE)</f>
        <v>India</v>
      </c>
      <c r="G1042" s="3" t="str">
        <f>VLOOKUP(Table13[[#This Row],[Location_HQ]],layoffs_location_with_coordinat!A:E,5,FALSE)</f>
        <v>Asia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x14ac:dyDescent="0.2">
      <c r="A1043" s="3">
        <v>1042</v>
      </c>
      <c r="B1043" s="3" t="s">
        <v>466</v>
      </c>
      <c r="C1043" s="3" t="s">
        <v>1374</v>
      </c>
      <c r="D1043" s="3" t="str">
        <f>VLOOKUP(Table13[[#This Row],[Location_HQ]],layoffs_location_with_coordinat!A:B,2,FALSE)</f>
        <v>San Francisco Bay Area</v>
      </c>
      <c r="E1043" s="3" t="str">
        <f>VLOOKUP(Table13[[#This Row],[Location_HQ]],layoffs_location_with_coordinat!A:C,3,FALSE)</f>
        <v>California</v>
      </c>
      <c r="F1043" s="3" t="str">
        <f>VLOOKUP(Table13[[#This Row],[Location_HQ]],layoffs_location_with_coordinat!A:D,4,FALSE)</f>
        <v>USA</v>
      </c>
      <c r="G1043" s="3" t="str">
        <f>VLOOKUP(Table13[[#This Row],[Location_HQ]],layoffs_location_with_coordinat!A:E,5,FALSE)</f>
        <v>North America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D1044" s="3" t="str">
        <f>VLOOKUP(Table13[[#This Row],[Location_HQ]],layoffs_location_with_coordinat!A:B,2,FALSE)</f>
        <v>none</v>
      </c>
      <c r="E1044" s="3" t="str">
        <f>VLOOKUP(Table13[[#This Row],[Location_HQ]],layoffs_location_with_coordinat!A:C,3,FALSE)</f>
        <v>none</v>
      </c>
      <c r="F1044" s="3" t="str">
        <f>VLOOKUP(Table13[[#This Row],[Location_HQ]],layoffs_location_with_coordinat!A:D,4,FALSE)</f>
        <v>Ireland</v>
      </c>
      <c r="G1044" s="3" t="str">
        <f>VLOOKUP(Table13[[#This Row],[Location_HQ]],layoffs_location_with_coordinat!A:E,5,FALSE)</f>
        <v>Europe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D1045" s="3" t="str">
        <f>VLOOKUP(Table13[[#This Row],[Location_HQ]],layoffs_location_with_coordinat!A:B,2,FALSE)</f>
        <v>none</v>
      </c>
      <c r="E1045" s="3" t="str">
        <f>VLOOKUP(Table13[[#This Row],[Location_HQ]],layoffs_location_with_coordinat!A:C,3,FALSE)</f>
        <v>none</v>
      </c>
      <c r="F1045" s="3" t="str">
        <f>VLOOKUP(Table13[[#This Row],[Location_HQ]],layoffs_location_with_coordinat!A:D,4,FALSE)</f>
        <v>Australia</v>
      </c>
      <c r="G1045" s="3" t="str">
        <f>VLOOKUP(Table13[[#This Row],[Location_HQ]],layoffs_location_with_coordinat!A:E,5,FALSE)</f>
        <v>Oceana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D1046" s="3" t="str">
        <f>VLOOKUP(Table13[[#This Row],[Location_HQ]],layoffs_location_with_coordinat!A:B,2,FALSE)</f>
        <v>none</v>
      </c>
      <c r="E1046" s="3" t="str">
        <f>VLOOKUP(Table13[[#This Row],[Location_HQ]],layoffs_location_with_coordinat!A:C,3,FALSE)</f>
        <v>Georgia</v>
      </c>
      <c r="F1046" s="3" t="str">
        <f>VLOOKUP(Table13[[#This Row],[Location_HQ]],layoffs_location_with_coordinat!A:D,4,FALSE)</f>
        <v>USA</v>
      </c>
      <c r="G1046" s="3" t="str">
        <f>VLOOKUP(Table13[[#This Row],[Location_HQ]],layoffs_location_with_coordinat!A:E,5,FALSE)</f>
        <v>North America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D1047" s="3" t="str">
        <f>VLOOKUP(Table13[[#This Row],[Location_HQ]],layoffs_location_with_coordinat!A:B,2,FALSE)</f>
        <v>none</v>
      </c>
      <c r="E1047" s="3" t="str">
        <f>VLOOKUP(Table13[[#This Row],[Location_HQ]],layoffs_location_with_coordinat!A:C,3,FALSE)</f>
        <v>Georgia</v>
      </c>
      <c r="F1047" s="3" t="str">
        <f>VLOOKUP(Table13[[#This Row],[Location_HQ]],layoffs_location_with_coordinat!A:D,4,FALSE)</f>
        <v>USA</v>
      </c>
      <c r="G1047" s="3" t="str">
        <f>VLOOKUP(Table13[[#This Row],[Location_HQ]],layoffs_location_with_coordinat!A:E,5,FALSE)</f>
        <v>North America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D1048" s="3" t="str">
        <f>VLOOKUP(Table13[[#This Row],[Location_HQ]],layoffs_location_with_coordinat!A:B,2,FALSE)</f>
        <v>San Francisco Bay Area</v>
      </c>
      <c r="E1048" s="3" t="str">
        <f>VLOOKUP(Table13[[#This Row],[Location_HQ]],layoffs_location_with_coordinat!A:C,3,FALSE)</f>
        <v>California</v>
      </c>
      <c r="F1048" s="3" t="str">
        <f>VLOOKUP(Table13[[#This Row],[Location_HQ]],layoffs_location_with_coordinat!A:D,4,FALSE)</f>
        <v>USA</v>
      </c>
      <c r="G1048" s="3" t="str">
        <f>VLOOKUP(Table13[[#This Row],[Location_HQ]],layoffs_location_with_coordinat!A:E,5,FALSE)</f>
        <v>North America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x14ac:dyDescent="0.2">
      <c r="A1049" s="3">
        <v>1048</v>
      </c>
      <c r="B1049" s="3" t="s">
        <v>460</v>
      </c>
      <c r="C1049" s="3" t="s">
        <v>1374</v>
      </c>
      <c r="D1049" s="3" t="str">
        <f>VLOOKUP(Table13[[#This Row],[Location_HQ]],layoffs_location_with_coordinat!A:B,2,FALSE)</f>
        <v>San Francisco Bay Area</v>
      </c>
      <c r="E1049" s="3" t="str">
        <f>VLOOKUP(Table13[[#This Row],[Location_HQ]],layoffs_location_with_coordinat!A:C,3,FALSE)</f>
        <v>California</v>
      </c>
      <c r="F1049" s="3" t="str">
        <f>VLOOKUP(Table13[[#This Row],[Location_HQ]],layoffs_location_with_coordinat!A:D,4,FALSE)</f>
        <v>USA</v>
      </c>
      <c r="G1049" s="3" t="str">
        <f>VLOOKUP(Table13[[#This Row],[Location_HQ]],layoffs_location_with_coordinat!A:E,5,FALSE)</f>
        <v>North America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D1050" s="3" t="str">
        <f>VLOOKUP(Table13[[#This Row],[Location_HQ]],layoffs_location_with_coordinat!A:B,2,FALSE)</f>
        <v>none</v>
      </c>
      <c r="E1050" s="3" t="str">
        <f>VLOOKUP(Table13[[#This Row],[Location_HQ]],layoffs_location_with_coordinat!A:C,3,FALSE)</f>
        <v>Ohio</v>
      </c>
      <c r="F1050" s="3" t="str">
        <f>VLOOKUP(Table13[[#This Row],[Location_HQ]],layoffs_location_with_coordinat!A:D,4,FALSE)</f>
        <v>USA</v>
      </c>
      <c r="G1050" s="3" t="str">
        <f>VLOOKUP(Table13[[#This Row],[Location_HQ]],layoffs_location_with_coordinat!A:E,5,FALSE)</f>
        <v>North America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x14ac:dyDescent="0.2">
      <c r="A1051" s="3">
        <v>1050</v>
      </c>
      <c r="B1051" s="3" t="s">
        <v>464</v>
      </c>
      <c r="C1051" s="3" t="s">
        <v>1477</v>
      </c>
      <c r="D1051" s="3" t="str">
        <f>VLOOKUP(Table13[[#This Row],[Location_HQ]],layoffs_location_with_coordinat!A:B,2,FALSE)</f>
        <v>San Francisco Bay Area</v>
      </c>
      <c r="E1051" s="3" t="str">
        <f>VLOOKUP(Table13[[#This Row],[Location_HQ]],layoffs_location_with_coordinat!A:C,3,FALSE)</f>
        <v>California</v>
      </c>
      <c r="F1051" s="3" t="str">
        <f>VLOOKUP(Table13[[#This Row],[Location_HQ]],layoffs_location_with_coordinat!A:D,4,FALSE)</f>
        <v>USA</v>
      </c>
      <c r="G1051" s="3" t="str">
        <f>VLOOKUP(Table13[[#This Row],[Location_HQ]],layoffs_location_with_coordinat!A:E,5,FALSE)</f>
        <v>North America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D1052" s="3" t="str">
        <f>VLOOKUP(Table13[[#This Row],[Location_HQ]],layoffs_location_with_coordinat!A:B,2,FALSE)</f>
        <v>none</v>
      </c>
      <c r="E1052" s="3" t="str">
        <f>VLOOKUP(Table13[[#This Row],[Location_HQ]],layoffs_location_with_coordinat!A:C,3,FALSE)</f>
        <v>Arizona</v>
      </c>
      <c r="F1052" s="3" t="str">
        <f>VLOOKUP(Table13[[#This Row],[Location_HQ]],layoffs_location_with_coordinat!A:D,4,FALSE)</f>
        <v>USA</v>
      </c>
      <c r="G1052" s="3" t="str">
        <f>VLOOKUP(Table13[[#This Row],[Location_HQ]],layoffs_location_with_coordinat!A:E,5,FALSE)</f>
        <v>North America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x14ac:dyDescent="0.2">
      <c r="A1053" s="3">
        <v>1052</v>
      </c>
      <c r="B1053" s="3" t="s">
        <v>462</v>
      </c>
      <c r="C1053" s="3" t="s">
        <v>1374</v>
      </c>
      <c r="D1053" s="3" t="str">
        <f>VLOOKUP(Table13[[#This Row],[Location_HQ]],layoffs_location_with_coordinat!A:B,2,FALSE)</f>
        <v>San Francisco Bay Area</v>
      </c>
      <c r="E1053" s="3" t="str">
        <f>VLOOKUP(Table13[[#This Row],[Location_HQ]],layoffs_location_with_coordinat!A:C,3,FALSE)</f>
        <v>California</v>
      </c>
      <c r="F1053" s="3" t="str">
        <f>VLOOKUP(Table13[[#This Row],[Location_HQ]],layoffs_location_with_coordinat!A:D,4,FALSE)</f>
        <v>USA</v>
      </c>
      <c r="G1053" s="3" t="str">
        <f>VLOOKUP(Table13[[#This Row],[Location_HQ]],layoffs_location_with_coordinat!A:E,5,FALSE)</f>
        <v>North America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x14ac:dyDescent="0.2">
      <c r="A1054" s="3">
        <v>1053</v>
      </c>
      <c r="B1054" s="3" t="s">
        <v>461</v>
      </c>
      <c r="C1054" s="3" t="s">
        <v>1374</v>
      </c>
      <c r="D1054" s="3" t="str">
        <f>VLOOKUP(Table13[[#This Row],[Location_HQ]],layoffs_location_with_coordinat!A:B,2,FALSE)</f>
        <v>San Francisco Bay Area</v>
      </c>
      <c r="E1054" s="3" t="str">
        <f>VLOOKUP(Table13[[#This Row],[Location_HQ]],layoffs_location_with_coordinat!A:C,3,FALSE)</f>
        <v>California</v>
      </c>
      <c r="F1054" s="3" t="str">
        <f>VLOOKUP(Table13[[#This Row],[Location_HQ]],layoffs_location_with_coordinat!A:D,4,FALSE)</f>
        <v>USA</v>
      </c>
      <c r="G1054" s="3" t="str">
        <f>VLOOKUP(Table13[[#This Row],[Location_HQ]],layoffs_location_with_coordinat!A:E,5,FALSE)</f>
        <v>North America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D1055" s="3" t="str">
        <f>VLOOKUP(Table13[[#This Row],[Location_HQ]],layoffs_location_with_coordinat!A:B,2,FALSE)</f>
        <v>none</v>
      </c>
      <c r="E1055" s="3" t="str">
        <f>VLOOKUP(Table13[[#This Row],[Location_HQ]],layoffs_location_with_coordinat!A:C,3,FALSE)</f>
        <v>none</v>
      </c>
      <c r="F1055" s="3" t="str">
        <f>VLOOKUP(Table13[[#This Row],[Location_HQ]],layoffs_location_with_coordinat!A:D,4,FALSE)</f>
        <v>UK</v>
      </c>
      <c r="G1055" s="3" t="str">
        <f>VLOOKUP(Table13[[#This Row],[Location_HQ]],layoffs_location_with_coordinat!A:E,5,FALSE)</f>
        <v>Europe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x14ac:dyDescent="0.2">
      <c r="A1056" s="3">
        <v>1055</v>
      </c>
      <c r="B1056" s="3" t="s">
        <v>457</v>
      </c>
      <c r="C1056" s="3" t="s">
        <v>1374</v>
      </c>
      <c r="D1056" s="3" t="str">
        <f>VLOOKUP(Table13[[#This Row],[Location_HQ]],layoffs_location_with_coordinat!A:B,2,FALSE)</f>
        <v>San Francisco Bay Area</v>
      </c>
      <c r="E1056" s="3" t="str">
        <f>VLOOKUP(Table13[[#This Row],[Location_HQ]],layoffs_location_with_coordinat!A:C,3,FALSE)</f>
        <v>California</v>
      </c>
      <c r="F1056" s="3" t="str">
        <f>VLOOKUP(Table13[[#This Row],[Location_HQ]],layoffs_location_with_coordinat!A:D,4,FALSE)</f>
        <v>USA</v>
      </c>
      <c r="G1056" s="3" t="str">
        <f>VLOOKUP(Table13[[#This Row],[Location_HQ]],layoffs_location_with_coordinat!A:E,5,FALSE)</f>
        <v>North America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D1057" s="3" t="str">
        <f>VLOOKUP(Table13[[#This Row],[Location_HQ]],layoffs_location_with_coordinat!A:B,2,FALSE)</f>
        <v>none</v>
      </c>
      <c r="E1057" s="3" t="str">
        <f>VLOOKUP(Table13[[#This Row],[Location_HQ]],layoffs_location_with_coordinat!A:C,3,FALSE)</f>
        <v>Pennsylvania</v>
      </c>
      <c r="F1057" s="3" t="str">
        <f>VLOOKUP(Table13[[#This Row],[Location_HQ]],layoffs_location_with_coordinat!A:D,4,FALSE)</f>
        <v>USA</v>
      </c>
      <c r="G1057" s="3" t="str">
        <f>VLOOKUP(Table13[[#This Row],[Location_HQ]],layoffs_location_with_coordinat!A:E,5,FALSE)</f>
        <v>North America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D1058" s="3" t="str">
        <f>VLOOKUP(Table13[[#This Row],[Location_HQ]],layoffs_location_with_coordinat!A:B,2,FALSE)</f>
        <v>none</v>
      </c>
      <c r="E1058" s="3" t="str">
        <f>VLOOKUP(Table13[[#This Row],[Location_HQ]],layoffs_location_with_coordinat!A:C,3,FALSE)</f>
        <v>Ohio</v>
      </c>
      <c r="F1058" s="3" t="str">
        <f>VLOOKUP(Table13[[#This Row],[Location_HQ]],layoffs_location_with_coordinat!A:D,4,FALSE)</f>
        <v>USA</v>
      </c>
      <c r="G1058" s="3" t="str">
        <f>VLOOKUP(Table13[[#This Row],[Location_HQ]],layoffs_location_with_coordinat!A:E,5,FALSE)</f>
        <v>North America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x14ac:dyDescent="0.2">
      <c r="A1059" s="3">
        <v>1058</v>
      </c>
      <c r="B1059" s="3" t="s">
        <v>456</v>
      </c>
      <c r="C1059" s="3" t="s">
        <v>1744</v>
      </c>
      <c r="D1059" s="3" t="str">
        <f>VLOOKUP(Table13[[#This Row],[Location_HQ]],layoffs_location_with_coordinat!A:B,2,FALSE)</f>
        <v>San Francisco Bay Area</v>
      </c>
      <c r="E1059" s="3" t="str">
        <f>VLOOKUP(Table13[[#This Row],[Location_HQ]],layoffs_location_with_coordinat!A:C,3,FALSE)</f>
        <v>California</v>
      </c>
      <c r="F1059" s="3" t="str">
        <f>VLOOKUP(Table13[[#This Row],[Location_HQ]],layoffs_location_with_coordinat!A:D,4,FALSE)</f>
        <v>USA</v>
      </c>
      <c r="G1059" s="3" t="str">
        <f>VLOOKUP(Table13[[#This Row],[Location_HQ]],layoffs_location_with_coordinat!A:E,5,FALSE)</f>
        <v>North America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D1060" s="3" t="str">
        <f>VLOOKUP(Table13[[#This Row],[Location_HQ]],layoffs_location_with_coordinat!A:B,2,FALSE)</f>
        <v>none</v>
      </c>
      <c r="E1060" s="3" t="str">
        <f>VLOOKUP(Table13[[#This Row],[Location_HQ]],layoffs_location_with_coordinat!A:C,3,FALSE)</f>
        <v>none</v>
      </c>
      <c r="F1060" s="3" t="str">
        <f>VLOOKUP(Table13[[#This Row],[Location_HQ]],layoffs_location_with_coordinat!A:D,4,FALSE)</f>
        <v>Israel</v>
      </c>
      <c r="G1060" s="3" t="str">
        <f>VLOOKUP(Table13[[#This Row],[Location_HQ]],layoffs_location_with_coordinat!A:E,5,FALSE)</f>
        <v>Asia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D1061" s="3" t="str">
        <f>VLOOKUP(Table13[[#This Row],[Location_HQ]],layoffs_location_with_coordinat!A:B,2,FALSE)</f>
        <v>none</v>
      </c>
      <c r="E1061" s="3" t="str">
        <f>VLOOKUP(Table13[[#This Row],[Location_HQ]],layoffs_location_with_coordinat!A:C,3,FALSE)</f>
        <v>none</v>
      </c>
      <c r="F1061" s="3" t="str">
        <f>VLOOKUP(Table13[[#This Row],[Location_HQ]],layoffs_location_with_coordinat!A:D,4,FALSE)</f>
        <v>Estonia</v>
      </c>
      <c r="G1061" s="3" t="str">
        <f>VLOOKUP(Table13[[#This Row],[Location_HQ]],layoffs_location_with_coordinat!A:E,5,FALSE)</f>
        <v>Europe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x14ac:dyDescent="0.2">
      <c r="A1062" s="3">
        <v>1061</v>
      </c>
      <c r="B1062" s="3" t="s">
        <v>452</v>
      </c>
      <c r="C1062" s="3" t="s">
        <v>1740</v>
      </c>
      <c r="D1062" s="3" t="str">
        <f>VLOOKUP(Table13[[#This Row],[Location_HQ]],layoffs_location_with_coordinat!A:B,2,FALSE)</f>
        <v>San Francisco Bay Area</v>
      </c>
      <c r="E1062" s="3" t="str">
        <f>VLOOKUP(Table13[[#This Row],[Location_HQ]],layoffs_location_with_coordinat!A:C,3,FALSE)</f>
        <v>California</v>
      </c>
      <c r="F1062" s="3" t="str">
        <f>VLOOKUP(Table13[[#This Row],[Location_HQ]],layoffs_location_with_coordinat!A:D,4,FALSE)</f>
        <v>USA</v>
      </c>
      <c r="G1062" s="3" t="str">
        <f>VLOOKUP(Table13[[#This Row],[Location_HQ]],layoffs_location_with_coordinat!A:E,5,FALSE)</f>
        <v>North America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D1063" s="3" t="str">
        <f>VLOOKUP(Table13[[#This Row],[Location_HQ]],layoffs_location_with_coordinat!A:B,2,FALSE)</f>
        <v>none</v>
      </c>
      <c r="E1063" s="3" t="str">
        <f>VLOOKUP(Table13[[#This Row],[Location_HQ]],layoffs_location_with_coordinat!A:C,3,FALSE)</f>
        <v>none</v>
      </c>
      <c r="F1063" s="3" t="str">
        <f>VLOOKUP(Table13[[#This Row],[Location_HQ]],layoffs_location_with_coordinat!A:D,4,FALSE)</f>
        <v>Canada</v>
      </c>
      <c r="G1063" s="3" t="str">
        <f>VLOOKUP(Table13[[#This Row],[Location_HQ]],layoffs_location_with_coordinat!A:E,5,FALSE)</f>
        <v>North America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D1064" s="3" t="str">
        <f>VLOOKUP(Table13[[#This Row],[Location_HQ]],layoffs_location_with_coordinat!A:B,2,FALSE)</f>
        <v>none</v>
      </c>
      <c r="E1064" s="3" t="str">
        <f>VLOOKUP(Table13[[#This Row],[Location_HQ]],layoffs_location_with_coordinat!A:C,3,FALSE)</f>
        <v>New York</v>
      </c>
      <c r="F1064" s="3" t="str">
        <f>VLOOKUP(Table13[[#This Row],[Location_HQ]],layoffs_location_with_coordinat!A:D,4,FALSE)</f>
        <v>USA</v>
      </c>
      <c r="G1064" s="3" t="str">
        <f>VLOOKUP(Table13[[#This Row],[Location_HQ]],layoffs_location_with_coordinat!A:E,5,FALSE)</f>
        <v>North America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D1065" s="3" t="str">
        <f>VLOOKUP(Table13[[#This Row],[Location_HQ]],layoffs_location_with_coordinat!A:B,2,FALSE)</f>
        <v>none</v>
      </c>
      <c r="E1065" s="3" t="str">
        <f>VLOOKUP(Table13[[#This Row],[Location_HQ]],layoffs_location_with_coordinat!A:C,3,FALSE)</f>
        <v>none</v>
      </c>
      <c r="F1065" s="3" t="str">
        <f>VLOOKUP(Table13[[#This Row],[Location_HQ]],layoffs_location_with_coordinat!A:D,4,FALSE)</f>
        <v>Indonesia</v>
      </c>
      <c r="G1065" s="3" t="str">
        <f>VLOOKUP(Table13[[#This Row],[Location_HQ]],layoffs_location_with_coordinat!A:E,5,FALSE)</f>
        <v>Asia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D1066" s="3" t="str">
        <f>VLOOKUP(Table13[[#This Row],[Location_HQ]],layoffs_location_with_coordinat!A:B,2,FALSE)</f>
        <v>none</v>
      </c>
      <c r="E1066" s="3" t="str">
        <f>VLOOKUP(Table13[[#This Row],[Location_HQ]],layoffs_location_with_coordinat!A:C,3,FALSE)</f>
        <v>New York</v>
      </c>
      <c r="F1066" s="3" t="str">
        <f>VLOOKUP(Table13[[#This Row],[Location_HQ]],layoffs_location_with_coordinat!A:D,4,FALSE)</f>
        <v>USA</v>
      </c>
      <c r="G1066" s="3" t="str">
        <f>VLOOKUP(Table13[[#This Row],[Location_HQ]],layoffs_location_with_coordinat!A:E,5,FALSE)</f>
        <v>North America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D1067" s="3" t="str">
        <f>VLOOKUP(Table13[[#This Row],[Location_HQ]],layoffs_location_with_coordinat!A:B,2,FALSE)</f>
        <v>none</v>
      </c>
      <c r="E1067" s="3" t="str">
        <f>VLOOKUP(Table13[[#This Row],[Location_HQ]],layoffs_location_with_coordinat!A:C,3,FALSE)</f>
        <v>Massachusetts</v>
      </c>
      <c r="F1067" s="3" t="str">
        <f>VLOOKUP(Table13[[#This Row],[Location_HQ]],layoffs_location_with_coordinat!A:D,4,FALSE)</f>
        <v>USA</v>
      </c>
      <c r="G1067" s="3" t="str">
        <f>VLOOKUP(Table13[[#This Row],[Location_HQ]],layoffs_location_with_coordinat!A:E,5,FALSE)</f>
        <v>North America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3" t="str">
        <f>VLOOKUP(Table13[[#This Row],[Location_HQ]],layoffs_location_with_coordinat!A:B,2,FALSE)</f>
        <v>San Francisco Bay Area</v>
      </c>
      <c r="E1068" s="3" t="str">
        <f>VLOOKUP(Table13[[#This Row],[Location_HQ]],layoffs_location_with_coordinat!A:C,3,FALSE)</f>
        <v>California</v>
      </c>
      <c r="F1068" s="3" t="str">
        <f>VLOOKUP(Table13[[#This Row],[Location_HQ]],layoffs_location_with_coordinat!A:D,4,FALSE)</f>
        <v>USA</v>
      </c>
      <c r="G1068" s="3" t="str">
        <f>VLOOKUP(Table13[[#This Row],[Location_HQ]],layoffs_location_with_coordinat!A:E,5,FALSE)</f>
        <v>North America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D1069" s="3" t="str">
        <f>VLOOKUP(Table13[[#This Row],[Location_HQ]],layoffs_location_with_coordinat!A:B,2,FALSE)</f>
        <v>none</v>
      </c>
      <c r="E1069" s="3" t="str">
        <f>VLOOKUP(Table13[[#This Row],[Location_HQ]],layoffs_location_with_coordinat!A:C,3,FALSE)</f>
        <v>Berlin</v>
      </c>
      <c r="F1069" s="3" t="str">
        <f>VLOOKUP(Table13[[#This Row],[Location_HQ]],layoffs_location_with_coordinat!A:D,4,FALSE)</f>
        <v>Germany</v>
      </c>
      <c r="G1069" s="3" t="str">
        <f>VLOOKUP(Table13[[#This Row],[Location_HQ]],layoffs_location_with_coordinat!A:E,5,FALSE)</f>
        <v>Europe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D1070" s="3" t="str">
        <f>VLOOKUP(Table13[[#This Row],[Location_HQ]],layoffs_location_with_coordinat!A:B,2,FALSE)</f>
        <v>none</v>
      </c>
      <c r="E1070" s="3" t="str">
        <f>VLOOKUP(Table13[[#This Row],[Location_HQ]],layoffs_location_with_coordinat!A:C,3,FALSE)</f>
        <v>New York</v>
      </c>
      <c r="F1070" s="3" t="str">
        <f>VLOOKUP(Table13[[#This Row],[Location_HQ]],layoffs_location_with_coordinat!A:D,4,FALSE)</f>
        <v>USA</v>
      </c>
      <c r="G1070" s="3" t="str">
        <f>VLOOKUP(Table13[[#This Row],[Location_HQ]],layoffs_location_with_coordinat!A:E,5,FALSE)</f>
        <v>North America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D1071" s="3" t="str">
        <f>VLOOKUP(Table13[[#This Row],[Location_HQ]],layoffs_location_with_coordinat!A:B,2,FALSE)</f>
        <v>none</v>
      </c>
      <c r="E1071" s="3" t="str">
        <f>VLOOKUP(Table13[[#This Row],[Location_HQ]],layoffs_location_with_coordinat!A:C,3,FALSE)</f>
        <v>none</v>
      </c>
      <c r="F1071" s="3" t="str">
        <f>VLOOKUP(Table13[[#This Row],[Location_HQ]],layoffs_location_with_coordinat!A:D,4,FALSE)</f>
        <v>Brazil</v>
      </c>
      <c r="G1071" s="3" t="str">
        <f>VLOOKUP(Table13[[#This Row],[Location_HQ]],layoffs_location_with_coordinat!A:E,5,FALSE)</f>
        <v>South America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D1072" s="3" t="str">
        <f>VLOOKUP(Table13[[#This Row],[Location_HQ]],layoffs_location_with_coordinat!A:B,2,FALSE)</f>
        <v>none</v>
      </c>
      <c r="E1072" s="3" t="str">
        <f>VLOOKUP(Table13[[#This Row],[Location_HQ]],layoffs_location_with_coordinat!A:C,3,FALSE)</f>
        <v>California</v>
      </c>
      <c r="F1072" s="3" t="str">
        <f>VLOOKUP(Table13[[#This Row],[Location_HQ]],layoffs_location_with_coordinat!A:D,4,FALSE)</f>
        <v>USA</v>
      </c>
      <c r="G1072" s="3" t="str">
        <f>VLOOKUP(Table13[[#This Row],[Location_HQ]],layoffs_location_with_coordinat!A:E,5,FALSE)</f>
        <v>North America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D1073" s="3" t="str">
        <f>VLOOKUP(Table13[[#This Row],[Location_HQ]],layoffs_location_with_coordinat!A:B,2,FALSE)</f>
        <v>none</v>
      </c>
      <c r="E1073" s="3" t="str">
        <f>VLOOKUP(Table13[[#This Row],[Location_HQ]],layoffs_location_with_coordinat!A:C,3,FALSE)</f>
        <v>New York</v>
      </c>
      <c r="F1073" s="3" t="str">
        <f>VLOOKUP(Table13[[#This Row],[Location_HQ]],layoffs_location_with_coordinat!A:D,4,FALSE)</f>
        <v>USA</v>
      </c>
      <c r="G1073" s="3" t="str">
        <f>VLOOKUP(Table13[[#This Row],[Location_HQ]],layoffs_location_with_coordinat!A:E,5,FALSE)</f>
        <v>North America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D1074" s="3" t="str">
        <f>VLOOKUP(Table13[[#This Row],[Location_HQ]],layoffs_location_with_coordinat!A:B,2,FALSE)</f>
        <v>none</v>
      </c>
      <c r="E1074" s="3" t="str">
        <f>VLOOKUP(Table13[[#This Row],[Location_HQ]],layoffs_location_with_coordinat!A:C,3,FALSE)</f>
        <v>none</v>
      </c>
      <c r="F1074" s="3" t="str">
        <f>VLOOKUP(Table13[[#This Row],[Location_HQ]],layoffs_location_with_coordinat!A:D,4,FALSE)</f>
        <v>Israel</v>
      </c>
      <c r="G1074" s="3" t="str">
        <f>VLOOKUP(Table13[[#This Row],[Location_HQ]],layoffs_location_with_coordinat!A:E,5,FALSE)</f>
        <v>Asia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x14ac:dyDescent="0.2">
      <c r="A1075" s="3">
        <v>1074</v>
      </c>
      <c r="B1075" s="3" t="s">
        <v>434</v>
      </c>
      <c r="C1075" s="3" t="s">
        <v>1374</v>
      </c>
      <c r="D1075" s="3" t="str">
        <f>VLOOKUP(Table13[[#This Row],[Location_HQ]],layoffs_location_with_coordinat!A:B,2,FALSE)</f>
        <v>San Francisco Bay Area</v>
      </c>
      <c r="E1075" s="3" t="str">
        <f>VLOOKUP(Table13[[#This Row],[Location_HQ]],layoffs_location_with_coordinat!A:C,3,FALSE)</f>
        <v>California</v>
      </c>
      <c r="F1075" s="3" t="str">
        <f>VLOOKUP(Table13[[#This Row],[Location_HQ]],layoffs_location_with_coordinat!A:D,4,FALSE)</f>
        <v>USA</v>
      </c>
      <c r="G1075" s="3" t="str">
        <f>VLOOKUP(Table13[[#This Row],[Location_HQ]],layoffs_location_with_coordinat!A:E,5,FALSE)</f>
        <v>North America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3" t="str">
        <f>VLOOKUP(Table13[[#This Row],[Location_HQ]],layoffs_location_with_coordinat!A:B,2,FALSE)</f>
        <v>San Francisco Bay Area</v>
      </c>
      <c r="E1076" s="3" t="str">
        <f>VLOOKUP(Table13[[#This Row],[Location_HQ]],layoffs_location_with_coordinat!A:C,3,FALSE)</f>
        <v>California</v>
      </c>
      <c r="F1076" s="3" t="str">
        <f>VLOOKUP(Table13[[#This Row],[Location_HQ]],layoffs_location_with_coordinat!A:D,4,FALSE)</f>
        <v>USA</v>
      </c>
      <c r="G1076" s="3" t="str">
        <f>VLOOKUP(Table13[[#This Row],[Location_HQ]],layoffs_location_with_coordinat!A:E,5,FALSE)</f>
        <v>North America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D1077" s="3" t="str">
        <f>VLOOKUP(Table13[[#This Row],[Location_HQ]],layoffs_location_with_coordinat!A:B,2,FALSE)</f>
        <v>none</v>
      </c>
      <c r="E1077" s="3" t="str">
        <f>VLOOKUP(Table13[[#This Row],[Location_HQ]],layoffs_location_with_coordinat!A:C,3,FALSE)</f>
        <v>Washington</v>
      </c>
      <c r="F1077" s="3" t="str">
        <f>VLOOKUP(Table13[[#This Row],[Location_HQ]],layoffs_location_with_coordinat!A:D,4,FALSE)</f>
        <v>USA</v>
      </c>
      <c r="G1077" s="3" t="str">
        <f>VLOOKUP(Table13[[#This Row],[Location_HQ]],layoffs_location_with_coordinat!A:E,5,FALSE)</f>
        <v>North America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3" t="str">
        <f>VLOOKUP(Table13[[#This Row],[Location_HQ]],layoffs_location_with_coordinat!A:B,2,FALSE)</f>
        <v>San Francisco Bay Area</v>
      </c>
      <c r="E1078" s="3" t="str">
        <f>VLOOKUP(Table13[[#This Row],[Location_HQ]],layoffs_location_with_coordinat!A:C,3,FALSE)</f>
        <v>California</v>
      </c>
      <c r="F1078" s="3" t="str">
        <f>VLOOKUP(Table13[[#This Row],[Location_HQ]],layoffs_location_with_coordinat!A:D,4,FALSE)</f>
        <v>USA</v>
      </c>
      <c r="G1078" s="3" t="str">
        <f>VLOOKUP(Table13[[#This Row],[Location_HQ]],layoffs_location_with_coordinat!A:E,5,FALSE)</f>
        <v>North America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x14ac:dyDescent="0.2">
      <c r="A1079" s="3">
        <v>1078</v>
      </c>
      <c r="B1079" s="3" t="s">
        <v>43</v>
      </c>
      <c r="C1079" s="3" t="s">
        <v>1374</v>
      </c>
      <c r="D1079" s="3" t="str">
        <f>VLOOKUP(Table13[[#This Row],[Location_HQ]],layoffs_location_with_coordinat!A:B,2,FALSE)</f>
        <v>San Francisco Bay Area</v>
      </c>
      <c r="E1079" s="3" t="str">
        <f>VLOOKUP(Table13[[#This Row],[Location_HQ]],layoffs_location_with_coordinat!A:C,3,FALSE)</f>
        <v>California</v>
      </c>
      <c r="F1079" s="3" t="str">
        <f>VLOOKUP(Table13[[#This Row],[Location_HQ]],layoffs_location_with_coordinat!A:D,4,FALSE)</f>
        <v>USA</v>
      </c>
      <c r="G1079" s="3" t="str">
        <f>VLOOKUP(Table13[[#This Row],[Location_HQ]],layoffs_location_with_coordinat!A:E,5,FALSE)</f>
        <v>North America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D1080" s="3" t="str">
        <f>VLOOKUP(Table13[[#This Row],[Location_HQ]],layoffs_location_with_coordinat!A:B,2,FALSE)</f>
        <v>none</v>
      </c>
      <c r="E1080" s="3" t="str">
        <f>VLOOKUP(Table13[[#This Row],[Location_HQ]],layoffs_location_with_coordinat!A:C,3,FALSE)</f>
        <v>Idaho</v>
      </c>
      <c r="F1080" s="3" t="str">
        <f>VLOOKUP(Table13[[#This Row],[Location_HQ]],layoffs_location_with_coordinat!A:D,4,FALSE)</f>
        <v>USA</v>
      </c>
      <c r="G1080" s="3" t="str">
        <f>VLOOKUP(Table13[[#This Row],[Location_HQ]],layoffs_location_with_coordinat!A:E,5,FALSE)</f>
        <v>North America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D1081" s="3" t="str">
        <f>VLOOKUP(Table13[[#This Row],[Location_HQ]],layoffs_location_with_coordinat!A:B,2,FALSE)</f>
        <v>none</v>
      </c>
      <c r="E1081" s="3" t="str">
        <f>VLOOKUP(Table13[[#This Row],[Location_HQ]],layoffs_location_with_coordinat!A:C,3,FALSE)</f>
        <v>New York</v>
      </c>
      <c r="F1081" s="3" t="str">
        <f>VLOOKUP(Table13[[#This Row],[Location_HQ]],layoffs_location_with_coordinat!A:D,4,FALSE)</f>
        <v>USA</v>
      </c>
      <c r="G1081" s="3" t="str">
        <f>VLOOKUP(Table13[[#This Row],[Location_HQ]],layoffs_location_with_coordinat!A:E,5,FALSE)</f>
        <v>North America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D1082" s="3" t="str">
        <f>VLOOKUP(Table13[[#This Row],[Location_HQ]],layoffs_location_with_coordinat!A:B,2,FALSE)</f>
        <v>none</v>
      </c>
      <c r="E1082" s="3" t="str">
        <f>VLOOKUP(Table13[[#This Row],[Location_HQ]],layoffs_location_with_coordinat!A:C,3,FALSE)</f>
        <v>none</v>
      </c>
      <c r="F1082" s="3" t="str">
        <f>VLOOKUP(Table13[[#This Row],[Location_HQ]],layoffs_location_with_coordinat!A:D,4,FALSE)</f>
        <v>Australia</v>
      </c>
      <c r="G1082" s="3" t="str">
        <f>VLOOKUP(Table13[[#This Row],[Location_HQ]],layoffs_location_with_coordinat!A:E,5,FALSE)</f>
        <v>Oceana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D1083" s="3" t="str">
        <f>VLOOKUP(Table13[[#This Row],[Location_HQ]],layoffs_location_with_coordinat!A:B,2,FALSE)</f>
        <v>none</v>
      </c>
      <c r="E1083" s="3" t="str">
        <f>VLOOKUP(Table13[[#This Row],[Location_HQ]],layoffs_location_with_coordinat!A:C,3,FALSE)</f>
        <v>none</v>
      </c>
      <c r="F1083" s="3" t="str">
        <f>VLOOKUP(Table13[[#This Row],[Location_HQ]],layoffs_location_with_coordinat!A:D,4,FALSE)</f>
        <v>India</v>
      </c>
      <c r="G1083" s="3" t="str">
        <f>VLOOKUP(Table13[[#This Row],[Location_HQ]],layoffs_location_with_coordinat!A:E,5,FALSE)</f>
        <v>Asia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D1084" s="3" t="str">
        <f>VLOOKUP(Table13[[#This Row],[Location_HQ]],layoffs_location_with_coordinat!A:B,2,FALSE)</f>
        <v>none</v>
      </c>
      <c r="E1084" s="3" t="str">
        <f>VLOOKUP(Table13[[#This Row],[Location_HQ]],layoffs_location_with_coordinat!A:C,3,FALSE)</f>
        <v>Illinois</v>
      </c>
      <c r="F1084" s="3" t="str">
        <f>VLOOKUP(Table13[[#This Row],[Location_HQ]],layoffs_location_with_coordinat!A:D,4,FALSE)</f>
        <v>USA</v>
      </c>
      <c r="G1084" s="3" t="str">
        <f>VLOOKUP(Table13[[#This Row],[Location_HQ]],layoffs_location_with_coordinat!A:E,5,FALSE)</f>
        <v>North America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D1085" s="3" t="str">
        <f>VLOOKUP(Table13[[#This Row],[Location_HQ]],layoffs_location_with_coordinat!A:B,2,FALSE)</f>
        <v>none</v>
      </c>
      <c r="E1085" s="3" t="str">
        <f>VLOOKUP(Table13[[#This Row],[Location_HQ]],layoffs_location_with_coordinat!A:C,3,FALSE)</f>
        <v>none</v>
      </c>
      <c r="F1085" s="3" t="str">
        <f>VLOOKUP(Table13[[#This Row],[Location_HQ]],layoffs_location_with_coordinat!A:D,4,FALSE)</f>
        <v>South Korea</v>
      </c>
      <c r="G1085" s="3" t="str">
        <f>VLOOKUP(Table13[[#This Row],[Location_HQ]],layoffs_location_with_coordinat!A:E,5,FALSE)</f>
        <v>Asia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D1086" s="3" t="str">
        <f>VLOOKUP(Table13[[#This Row],[Location_HQ]],layoffs_location_with_coordinat!A:B,2,FALSE)</f>
        <v>none</v>
      </c>
      <c r="E1086" s="3" t="str">
        <f>VLOOKUP(Table13[[#This Row],[Location_HQ]],layoffs_location_with_coordinat!A:C,3,FALSE)</f>
        <v>none</v>
      </c>
      <c r="F1086" s="3" t="str">
        <f>VLOOKUP(Table13[[#This Row],[Location_HQ]],layoffs_location_with_coordinat!A:D,4,FALSE)</f>
        <v>India</v>
      </c>
      <c r="G1086" s="3" t="str">
        <f>VLOOKUP(Table13[[#This Row],[Location_HQ]],layoffs_location_with_coordinat!A:E,5,FALSE)</f>
        <v>Asia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D1087" s="3" t="str">
        <f>VLOOKUP(Table13[[#This Row],[Location_HQ]],layoffs_location_with_coordinat!A:B,2,FALSE)</f>
        <v>none</v>
      </c>
      <c r="E1087" s="3" t="str">
        <f>VLOOKUP(Table13[[#This Row],[Location_HQ]],layoffs_location_with_coordinat!A:C,3,FALSE)</f>
        <v>Berlin</v>
      </c>
      <c r="F1087" s="3" t="str">
        <f>VLOOKUP(Table13[[#This Row],[Location_HQ]],layoffs_location_with_coordinat!A:D,4,FALSE)</f>
        <v>Germany</v>
      </c>
      <c r="G1087" s="3" t="str">
        <f>VLOOKUP(Table13[[#This Row],[Location_HQ]],layoffs_location_with_coordinat!A:E,5,FALSE)</f>
        <v>Europe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D1088" s="3" t="str">
        <f>VLOOKUP(Table13[[#This Row],[Location_HQ]],layoffs_location_with_coordinat!A:B,2,FALSE)</f>
        <v>none</v>
      </c>
      <c r="E1088" s="3" t="str">
        <f>VLOOKUP(Table13[[#This Row],[Location_HQ]],layoffs_location_with_coordinat!A:C,3,FALSE)</f>
        <v>none</v>
      </c>
      <c r="F1088" s="3" t="str">
        <f>VLOOKUP(Table13[[#This Row],[Location_HQ]],layoffs_location_with_coordinat!A:D,4,FALSE)</f>
        <v>Sweden</v>
      </c>
      <c r="G1088" s="3" t="str">
        <f>VLOOKUP(Table13[[#This Row],[Location_HQ]],layoffs_location_with_coordinat!A:E,5,FALSE)</f>
        <v>Europe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3" t="str">
        <f>VLOOKUP(Table13[[#This Row],[Location_HQ]],layoffs_location_with_coordinat!A:B,2,FALSE)</f>
        <v>San Francisco Bay Area</v>
      </c>
      <c r="E1089" s="3" t="str">
        <f>VLOOKUP(Table13[[#This Row],[Location_HQ]],layoffs_location_with_coordinat!A:C,3,FALSE)</f>
        <v>California</v>
      </c>
      <c r="F1089" s="3" t="str">
        <f>VLOOKUP(Table13[[#This Row],[Location_HQ]],layoffs_location_with_coordinat!A:D,4,FALSE)</f>
        <v>USA</v>
      </c>
      <c r="G1089" s="3" t="str">
        <f>VLOOKUP(Table13[[#This Row],[Location_HQ]],layoffs_location_with_coordinat!A:E,5,FALSE)</f>
        <v>North America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D1090" s="3" t="str">
        <f>VLOOKUP(Table13[[#This Row],[Location_HQ]],layoffs_location_with_coordinat!A:B,2,FALSE)</f>
        <v>none</v>
      </c>
      <c r="E1090" s="3" t="str">
        <f>VLOOKUP(Table13[[#This Row],[Location_HQ]],layoffs_location_with_coordinat!A:C,3,FALSE)</f>
        <v>Illinois</v>
      </c>
      <c r="F1090" s="3" t="str">
        <f>VLOOKUP(Table13[[#This Row],[Location_HQ]],layoffs_location_with_coordinat!A:D,4,FALSE)</f>
        <v>USA</v>
      </c>
      <c r="G1090" s="3" t="str">
        <f>VLOOKUP(Table13[[#This Row],[Location_HQ]],layoffs_location_with_coordinat!A:E,5,FALSE)</f>
        <v>North America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D1091" s="3" t="str">
        <f>VLOOKUP(Table13[[#This Row],[Location_HQ]],layoffs_location_with_coordinat!A:B,2,FALSE)</f>
        <v>San Francisco Bay Area</v>
      </c>
      <c r="E1091" s="3" t="str">
        <f>VLOOKUP(Table13[[#This Row],[Location_HQ]],layoffs_location_with_coordinat!A:C,3,FALSE)</f>
        <v>California</v>
      </c>
      <c r="F1091" s="3" t="str">
        <f>VLOOKUP(Table13[[#This Row],[Location_HQ]],layoffs_location_with_coordinat!A:D,4,FALSE)</f>
        <v>USA</v>
      </c>
      <c r="G1091" s="3" t="str">
        <f>VLOOKUP(Table13[[#This Row],[Location_HQ]],layoffs_location_with_coordinat!A:E,5,FALSE)</f>
        <v>North America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D1092" s="3" t="str">
        <f>VLOOKUP(Table13[[#This Row],[Location_HQ]],layoffs_location_with_coordinat!A:B,2,FALSE)</f>
        <v>none</v>
      </c>
      <c r="E1092" s="3" t="str">
        <f>VLOOKUP(Table13[[#This Row],[Location_HQ]],layoffs_location_with_coordinat!A:C,3,FALSE)</f>
        <v>Washington</v>
      </c>
      <c r="F1092" s="3" t="str">
        <f>VLOOKUP(Table13[[#This Row],[Location_HQ]],layoffs_location_with_coordinat!A:D,4,FALSE)</f>
        <v>USA</v>
      </c>
      <c r="G1092" s="3" t="str">
        <f>VLOOKUP(Table13[[#This Row],[Location_HQ]],layoffs_location_with_coordinat!A:E,5,FALSE)</f>
        <v>North America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D1093" s="3" t="str">
        <f>VLOOKUP(Table13[[#This Row],[Location_HQ]],layoffs_location_with_coordinat!A:B,2,FALSE)</f>
        <v>none</v>
      </c>
      <c r="E1093" s="3" t="str">
        <f>VLOOKUP(Table13[[#This Row],[Location_HQ]],layoffs_location_with_coordinat!A:C,3,FALSE)</f>
        <v>Colorado</v>
      </c>
      <c r="F1093" s="3" t="str">
        <f>VLOOKUP(Table13[[#This Row],[Location_HQ]],layoffs_location_with_coordinat!A:D,4,FALSE)</f>
        <v>USA</v>
      </c>
      <c r="G1093" s="3" t="str">
        <f>VLOOKUP(Table13[[#This Row],[Location_HQ]],layoffs_location_with_coordinat!A:E,5,FALSE)</f>
        <v>North America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3" t="str">
        <f>VLOOKUP(Table13[[#This Row],[Location_HQ]],layoffs_location_with_coordinat!A:B,2,FALSE)</f>
        <v>San Francisco Bay Area</v>
      </c>
      <c r="E1094" s="3" t="str">
        <f>VLOOKUP(Table13[[#This Row],[Location_HQ]],layoffs_location_with_coordinat!A:C,3,FALSE)</f>
        <v>California</v>
      </c>
      <c r="F1094" s="3" t="str">
        <f>VLOOKUP(Table13[[#This Row],[Location_HQ]],layoffs_location_with_coordinat!A:D,4,FALSE)</f>
        <v>USA</v>
      </c>
      <c r="G1094" s="3" t="str">
        <f>VLOOKUP(Table13[[#This Row],[Location_HQ]],layoffs_location_with_coordinat!A:E,5,FALSE)</f>
        <v>North America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x14ac:dyDescent="0.2">
      <c r="A1095" s="3">
        <v>1094</v>
      </c>
      <c r="B1095" s="3" t="s">
        <v>415</v>
      </c>
      <c r="C1095" s="3" t="s">
        <v>1374</v>
      </c>
      <c r="D1095" s="3" t="str">
        <f>VLOOKUP(Table13[[#This Row],[Location_HQ]],layoffs_location_with_coordinat!A:B,2,FALSE)</f>
        <v>San Francisco Bay Area</v>
      </c>
      <c r="E1095" s="3" t="str">
        <f>VLOOKUP(Table13[[#This Row],[Location_HQ]],layoffs_location_with_coordinat!A:C,3,FALSE)</f>
        <v>California</v>
      </c>
      <c r="F1095" s="3" t="str">
        <f>VLOOKUP(Table13[[#This Row],[Location_HQ]],layoffs_location_with_coordinat!A:D,4,FALSE)</f>
        <v>USA</v>
      </c>
      <c r="G1095" s="3" t="str">
        <f>VLOOKUP(Table13[[#This Row],[Location_HQ]],layoffs_location_with_coordinat!A:E,5,FALSE)</f>
        <v>North America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D1096" s="3" t="str">
        <f>VLOOKUP(Table13[[#This Row],[Location_HQ]],layoffs_location_with_coordinat!A:B,2,FALSE)</f>
        <v>none</v>
      </c>
      <c r="E1096" s="3" t="str">
        <f>VLOOKUP(Table13[[#This Row],[Location_HQ]],layoffs_location_with_coordinat!A:C,3,FALSE)</f>
        <v>none</v>
      </c>
      <c r="F1096" s="3" t="str">
        <f>VLOOKUP(Table13[[#This Row],[Location_HQ]],layoffs_location_with_coordinat!A:D,4,FALSE)</f>
        <v>Brazil</v>
      </c>
      <c r="G1096" s="3" t="str">
        <f>VLOOKUP(Table13[[#This Row],[Location_HQ]],layoffs_location_with_coordinat!A:E,5,FALSE)</f>
        <v>South America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D1097" s="3" t="str">
        <f>VLOOKUP(Table13[[#This Row],[Location_HQ]],layoffs_location_with_coordinat!A:B,2,FALSE)</f>
        <v>none</v>
      </c>
      <c r="E1097" s="3" t="str">
        <f>VLOOKUP(Table13[[#This Row],[Location_HQ]],layoffs_location_with_coordinat!A:C,3,FALSE)</f>
        <v>none</v>
      </c>
      <c r="F1097" s="3" t="str">
        <f>VLOOKUP(Table13[[#This Row],[Location_HQ]],layoffs_location_with_coordinat!A:D,4,FALSE)</f>
        <v>France</v>
      </c>
      <c r="G1097" s="3" t="str">
        <f>VLOOKUP(Table13[[#This Row],[Location_HQ]],layoffs_location_with_coordinat!A:E,5,FALSE)</f>
        <v>Europe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3" t="str">
        <f>VLOOKUP(Table13[[#This Row],[Location_HQ]],layoffs_location_with_coordinat!A:B,2,FALSE)</f>
        <v>San Francisco Bay Area</v>
      </c>
      <c r="E1098" s="3" t="str">
        <f>VLOOKUP(Table13[[#This Row],[Location_HQ]],layoffs_location_with_coordinat!A:C,3,FALSE)</f>
        <v>California</v>
      </c>
      <c r="F1098" s="3" t="str">
        <f>VLOOKUP(Table13[[#This Row],[Location_HQ]],layoffs_location_with_coordinat!A:D,4,FALSE)</f>
        <v>USA</v>
      </c>
      <c r="G1098" s="3" t="str">
        <f>VLOOKUP(Table13[[#This Row],[Location_HQ]],layoffs_location_with_coordinat!A:E,5,FALSE)</f>
        <v>North America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D1099" s="3" t="str">
        <f>VLOOKUP(Table13[[#This Row],[Location_HQ]],layoffs_location_with_coordinat!A:B,2,FALSE)</f>
        <v>none</v>
      </c>
      <c r="E1099" s="3" t="str">
        <f>VLOOKUP(Table13[[#This Row],[Location_HQ]],layoffs_location_with_coordinat!A:C,3,FALSE)</f>
        <v>Illinois</v>
      </c>
      <c r="F1099" s="3" t="str">
        <f>VLOOKUP(Table13[[#This Row],[Location_HQ]],layoffs_location_with_coordinat!A:D,4,FALSE)</f>
        <v>USA</v>
      </c>
      <c r="G1099" s="3" t="str">
        <f>VLOOKUP(Table13[[#This Row],[Location_HQ]],layoffs_location_with_coordinat!A:E,5,FALSE)</f>
        <v>North America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x14ac:dyDescent="0.2">
      <c r="A1100" s="3">
        <v>1099</v>
      </c>
      <c r="B1100" s="3" t="s">
        <v>412</v>
      </c>
      <c r="C1100" s="3" t="s">
        <v>1412</v>
      </c>
      <c r="D1100" s="3" t="str">
        <f>VLOOKUP(Table13[[#This Row],[Location_HQ]],layoffs_location_with_coordinat!A:B,2,FALSE)</f>
        <v>San Francisco Bay Area</v>
      </c>
      <c r="E1100" s="3" t="str">
        <f>VLOOKUP(Table13[[#This Row],[Location_HQ]],layoffs_location_with_coordinat!A:C,3,FALSE)</f>
        <v>California</v>
      </c>
      <c r="F1100" s="3" t="str">
        <f>VLOOKUP(Table13[[#This Row],[Location_HQ]],layoffs_location_with_coordinat!A:D,4,FALSE)</f>
        <v>USA</v>
      </c>
      <c r="G1100" s="3" t="str">
        <f>VLOOKUP(Table13[[#This Row],[Location_HQ]],layoffs_location_with_coordinat!A:E,5,FALSE)</f>
        <v>North America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x14ac:dyDescent="0.2">
      <c r="A1101" s="3">
        <v>1100</v>
      </c>
      <c r="B1101" s="3" t="s">
        <v>410</v>
      </c>
      <c r="C1101" s="3" t="s">
        <v>1374</v>
      </c>
      <c r="D1101" s="3" t="str">
        <f>VLOOKUP(Table13[[#This Row],[Location_HQ]],layoffs_location_with_coordinat!A:B,2,FALSE)</f>
        <v>San Francisco Bay Area</v>
      </c>
      <c r="E1101" s="3" t="str">
        <f>VLOOKUP(Table13[[#This Row],[Location_HQ]],layoffs_location_with_coordinat!A:C,3,FALSE)</f>
        <v>California</v>
      </c>
      <c r="F1101" s="3" t="str">
        <f>VLOOKUP(Table13[[#This Row],[Location_HQ]],layoffs_location_with_coordinat!A:D,4,FALSE)</f>
        <v>USA</v>
      </c>
      <c r="G1101" s="3" t="str">
        <f>VLOOKUP(Table13[[#This Row],[Location_HQ]],layoffs_location_with_coordinat!A:E,5,FALSE)</f>
        <v>North America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D1102" s="3" t="str">
        <f>VLOOKUP(Table13[[#This Row],[Location_HQ]],layoffs_location_with_coordinat!A:B,2,FALSE)</f>
        <v>none</v>
      </c>
      <c r="E1102" s="3" t="str">
        <f>VLOOKUP(Table13[[#This Row],[Location_HQ]],layoffs_location_with_coordinat!A:C,3,FALSE)</f>
        <v>none</v>
      </c>
      <c r="F1102" s="3" t="str">
        <f>VLOOKUP(Table13[[#This Row],[Location_HQ]],layoffs_location_with_coordinat!A:D,4,FALSE)</f>
        <v>India</v>
      </c>
      <c r="G1102" s="3" t="str">
        <f>VLOOKUP(Table13[[#This Row],[Location_HQ]],layoffs_location_with_coordinat!A:E,5,FALSE)</f>
        <v>Asia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x14ac:dyDescent="0.2">
      <c r="A1103" s="3">
        <v>1102</v>
      </c>
      <c r="B1103" s="3" t="s">
        <v>407</v>
      </c>
      <c r="C1103" s="3" t="s">
        <v>1714</v>
      </c>
      <c r="D1103" s="3" t="str">
        <f>VLOOKUP(Table13[[#This Row],[Location_HQ]],layoffs_location_with_coordinat!A:B,2,FALSE)</f>
        <v>San Francisco Bay Area</v>
      </c>
      <c r="E1103" s="3" t="str">
        <f>VLOOKUP(Table13[[#This Row],[Location_HQ]],layoffs_location_with_coordinat!A:C,3,FALSE)</f>
        <v>California</v>
      </c>
      <c r="F1103" s="3" t="str">
        <f>VLOOKUP(Table13[[#This Row],[Location_HQ]],layoffs_location_with_coordinat!A:D,4,FALSE)</f>
        <v>USA</v>
      </c>
      <c r="G1103" s="3" t="str">
        <f>VLOOKUP(Table13[[#This Row],[Location_HQ]],layoffs_location_with_coordinat!A:E,5,FALSE)</f>
        <v>North America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x14ac:dyDescent="0.2">
      <c r="A1104" s="3">
        <v>1103</v>
      </c>
      <c r="B1104" s="3" t="s">
        <v>406</v>
      </c>
      <c r="C1104" s="3" t="s">
        <v>1374</v>
      </c>
      <c r="D1104" s="3" t="str">
        <f>VLOOKUP(Table13[[#This Row],[Location_HQ]],layoffs_location_with_coordinat!A:B,2,FALSE)</f>
        <v>San Francisco Bay Area</v>
      </c>
      <c r="E1104" s="3" t="str">
        <f>VLOOKUP(Table13[[#This Row],[Location_HQ]],layoffs_location_with_coordinat!A:C,3,FALSE)</f>
        <v>California</v>
      </c>
      <c r="F1104" s="3" t="str">
        <f>VLOOKUP(Table13[[#This Row],[Location_HQ]],layoffs_location_with_coordinat!A:D,4,FALSE)</f>
        <v>USA</v>
      </c>
      <c r="G1104" s="3" t="str">
        <f>VLOOKUP(Table13[[#This Row],[Location_HQ]],layoffs_location_with_coordinat!A:E,5,FALSE)</f>
        <v>North America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D1105" s="3" t="str">
        <f>VLOOKUP(Table13[[#This Row],[Location_HQ]],layoffs_location_with_coordinat!A:B,2,FALSE)</f>
        <v>none</v>
      </c>
      <c r="E1105" s="3" t="str">
        <f>VLOOKUP(Table13[[#This Row],[Location_HQ]],layoffs_location_with_coordinat!A:C,3,FALSE)</f>
        <v>none</v>
      </c>
      <c r="F1105" s="3" t="str">
        <f>VLOOKUP(Table13[[#This Row],[Location_HQ]],layoffs_location_with_coordinat!A:D,4,FALSE)</f>
        <v>Brazil</v>
      </c>
      <c r="G1105" s="3" t="str">
        <f>VLOOKUP(Table13[[#This Row],[Location_HQ]],layoffs_location_with_coordinat!A:E,5,FALSE)</f>
        <v>South America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D1106" s="3" t="str">
        <f>VLOOKUP(Table13[[#This Row],[Location_HQ]],layoffs_location_with_coordinat!A:B,2,FALSE)</f>
        <v>none</v>
      </c>
      <c r="E1106" s="3" t="str">
        <f>VLOOKUP(Table13[[#This Row],[Location_HQ]],layoffs_location_with_coordinat!A:C,3,FALSE)</f>
        <v>none</v>
      </c>
      <c r="F1106" s="3" t="str">
        <f>VLOOKUP(Table13[[#This Row],[Location_HQ]],layoffs_location_with_coordinat!A:D,4,FALSE)</f>
        <v>Australia</v>
      </c>
      <c r="G1106" s="3" t="str">
        <f>VLOOKUP(Table13[[#This Row],[Location_HQ]],layoffs_location_with_coordinat!A:E,5,FALSE)</f>
        <v>Oceana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D1107" s="3" t="str">
        <f>VLOOKUP(Table13[[#This Row],[Location_HQ]],layoffs_location_with_coordinat!A:B,2,FALSE)</f>
        <v>none</v>
      </c>
      <c r="E1107" s="3" t="str">
        <f>VLOOKUP(Table13[[#This Row],[Location_HQ]],layoffs_location_with_coordinat!A:C,3,FALSE)</f>
        <v>New York</v>
      </c>
      <c r="F1107" s="3" t="str">
        <f>VLOOKUP(Table13[[#This Row],[Location_HQ]],layoffs_location_with_coordinat!A:D,4,FALSE)</f>
        <v>USA</v>
      </c>
      <c r="G1107" s="3" t="str">
        <f>VLOOKUP(Table13[[#This Row],[Location_HQ]],layoffs_location_with_coordinat!A:E,5,FALSE)</f>
        <v>North America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D1108" s="3" t="str">
        <f>VLOOKUP(Table13[[#This Row],[Location_HQ]],layoffs_location_with_coordinat!A:B,2,FALSE)</f>
        <v>none</v>
      </c>
      <c r="E1108" s="3" t="str">
        <f>VLOOKUP(Table13[[#This Row],[Location_HQ]],layoffs_location_with_coordinat!A:C,3,FALSE)</f>
        <v>none</v>
      </c>
      <c r="F1108" s="3" t="str">
        <f>VLOOKUP(Table13[[#This Row],[Location_HQ]],layoffs_location_with_coordinat!A:D,4,FALSE)</f>
        <v>India</v>
      </c>
      <c r="G1108" s="3" t="str">
        <f>VLOOKUP(Table13[[#This Row],[Location_HQ]],layoffs_location_with_coordinat!A:E,5,FALSE)</f>
        <v>Asia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D1109" s="3" t="str">
        <f>VLOOKUP(Table13[[#This Row],[Location_HQ]],layoffs_location_with_coordinat!A:B,2,FALSE)</f>
        <v>none</v>
      </c>
      <c r="E1109" s="3" t="str">
        <f>VLOOKUP(Table13[[#This Row],[Location_HQ]],layoffs_location_with_coordinat!A:C,3,FALSE)</f>
        <v>California</v>
      </c>
      <c r="F1109" s="3" t="str">
        <f>VLOOKUP(Table13[[#This Row],[Location_HQ]],layoffs_location_with_coordinat!A:D,4,FALSE)</f>
        <v>USA</v>
      </c>
      <c r="G1109" s="3" t="str">
        <f>VLOOKUP(Table13[[#This Row],[Location_HQ]],layoffs_location_with_coordinat!A:E,5,FALSE)</f>
        <v>North America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D1110" s="3" t="str">
        <f>VLOOKUP(Table13[[#This Row],[Location_HQ]],layoffs_location_with_coordinat!A:B,2,FALSE)</f>
        <v>none</v>
      </c>
      <c r="E1110" s="3" t="str">
        <f>VLOOKUP(Table13[[#This Row],[Location_HQ]],layoffs_location_with_coordinat!A:C,3,FALSE)</f>
        <v>none</v>
      </c>
      <c r="F1110" s="3" t="str">
        <f>VLOOKUP(Table13[[#This Row],[Location_HQ]],layoffs_location_with_coordinat!A:D,4,FALSE)</f>
        <v>Canada</v>
      </c>
      <c r="G1110" s="3" t="str">
        <f>VLOOKUP(Table13[[#This Row],[Location_HQ]],layoffs_location_with_coordinat!A:E,5,FALSE)</f>
        <v>North America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D1111" s="3" t="str">
        <f>VLOOKUP(Table13[[#This Row],[Location_HQ]],layoffs_location_with_coordinat!A:B,2,FALSE)</f>
        <v>none</v>
      </c>
      <c r="E1111" s="3" t="str">
        <f>VLOOKUP(Table13[[#This Row],[Location_HQ]],layoffs_location_with_coordinat!A:C,3,FALSE)</f>
        <v>Pennsylvania</v>
      </c>
      <c r="F1111" s="3" t="str">
        <f>VLOOKUP(Table13[[#This Row],[Location_HQ]],layoffs_location_with_coordinat!A:D,4,FALSE)</f>
        <v>USA</v>
      </c>
      <c r="G1111" s="3" t="str">
        <f>VLOOKUP(Table13[[#This Row],[Location_HQ]],layoffs_location_with_coordinat!A:E,5,FALSE)</f>
        <v>North America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D1112" s="3" t="str">
        <f>VLOOKUP(Table13[[#This Row],[Location_HQ]],layoffs_location_with_coordinat!A:B,2,FALSE)</f>
        <v>none</v>
      </c>
      <c r="E1112" s="3" t="str">
        <f>VLOOKUP(Table13[[#This Row],[Location_HQ]],layoffs_location_with_coordinat!A:C,3,FALSE)</f>
        <v>none</v>
      </c>
      <c r="F1112" s="3" t="str">
        <f>VLOOKUP(Table13[[#This Row],[Location_HQ]],layoffs_location_with_coordinat!A:D,4,FALSE)</f>
        <v>New Zealand</v>
      </c>
      <c r="G1112" s="3" t="str">
        <f>VLOOKUP(Table13[[#This Row],[Location_HQ]],layoffs_location_with_coordinat!A:E,5,FALSE)</f>
        <v>Oceana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x14ac:dyDescent="0.2">
      <c r="A1113" s="3">
        <v>1112</v>
      </c>
      <c r="B1113" s="3" t="s">
        <v>391</v>
      </c>
      <c r="C1113" s="3" t="s">
        <v>1374</v>
      </c>
      <c r="D1113" s="3" t="str">
        <f>VLOOKUP(Table13[[#This Row],[Location_HQ]],layoffs_location_with_coordinat!A:B,2,FALSE)</f>
        <v>San Francisco Bay Area</v>
      </c>
      <c r="E1113" s="3" t="str">
        <f>VLOOKUP(Table13[[#This Row],[Location_HQ]],layoffs_location_with_coordinat!A:C,3,FALSE)</f>
        <v>California</v>
      </c>
      <c r="F1113" s="3" t="str">
        <f>VLOOKUP(Table13[[#This Row],[Location_HQ]],layoffs_location_with_coordinat!A:D,4,FALSE)</f>
        <v>USA</v>
      </c>
      <c r="G1113" s="3" t="str">
        <f>VLOOKUP(Table13[[#This Row],[Location_HQ]],layoffs_location_with_coordinat!A:E,5,FALSE)</f>
        <v>North America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D1114" s="3" t="str">
        <f>VLOOKUP(Table13[[#This Row],[Location_HQ]],layoffs_location_with_coordinat!A:B,2,FALSE)</f>
        <v>none</v>
      </c>
      <c r="E1114" s="3" t="str">
        <f>VLOOKUP(Table13[[#This Row],[Location_HQ]],layoffs_location_with_coordinat!A:C,3,FALSE)</f>
        <v>none</v>
      </c>
      <c r="F1114" s="3" t="str">
        <f>VLOOKUP(Table13[[#This Row],[Location_HQ]],layoffs_location_with_coordinat!A:D,4,FALSE)</f>
        <v>Canada</v>
      </c>
      <c r="G1114" s="3" t="str">
        <f>VLOOKUP(Table13[[#This Row],[Location_HQ]],layoffs_location_with_coordinat!A:E,5,FALSE)</f>
        <v>North America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D1115" s="3" t="str">
        <f>VLOOKUP(Table13[[#This Row],[Location_HQ]],layoffs_location_with_coordinat!A:B,2,FALSE)</f>
        <v>none</v>
      </c>
      <c r="E1115" s="3" t="str">
        <f>VLOOKUP(Table13[[#This Row],[Location_HQ]],layoffs_location_with_coordinat!A:C,3,FALSE)</f>
        <v>Wisconsin</v>
      </c>
      <c r="F1115" s="3" t="str">
        <f>VLOOKUP(Table13[[#This Row],[Location_HQ]],layoffs_location_with_coordinat!A:D,4,FALSE)</f>
        <v>USA</v>
      </c>
      <c r="G1115" s="3" t="str">
        <f>VLOOKUP(Table13[[#This Row],[Location_HQ]],layoffs_location_with_coordinat!A:E,5,FALSE)</f>
        <v>North America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D1116" s="3" t="str">
        <f>VLOOKUP(Table13[[#This Row],[Location_HQ]],layoffs_location_with_coordinat!A:B,2,FALSE)</f>
        <v>none</v>
      </c>
      <c r="E1116" s="3" t="str">
        <f>VLOOKUP(Table13[[#This Row],[Location_HQ]],layoffs_location_with_coordinat!A:C,3,FALSE)</f>
        <v>Minnesota</v>
      </c>
      <c r="F1116" s="3" t="str">
        <f>VLOOKUP(Table13[[#This Row],[Location_HQ]],layoffs_location_with_coordinat!A:D,4,FALSE)</f>
        <v>USA</v>
      </c>
      <c r="G1116" s="3" t="str">
        <f>VLOOKUP(Table13[[#This Row],[Location_HQ]],layoffs_location_with_coordinat!A:E,5,FALSE)</f>
        <v>North America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D1117" s="3" t="str">
        <f>VLOOKUP(Table13[[#This Row],[Location_HQ]],layoffs_location_with_coordinat!A:B,2,FALSE)</f>
        <v>San Francisco Bay Area</v>
      </c>
      <c r="E1117" s="3" t="str">
        <f>VLOOKUP(Table13[[#This Row],[Location_HQ]],layoffs_location_with_coordinat!A:C,3,FALSE)</f>
        <v>California</v>
      </c>
      <c r="F1117" s="3" t="str">
        <f>VLOOKUP(Table13[[#This Row],[Location_HQ]],layoffs_location_with_coordinat!A:D,4,FALSE)</f>
        <v>USA</v>
      </c>
      <c r="G1117" s="3" t="str">
        <f>VLOOKUP(Table13[[#This Row],[Location_HQ]],layoffs_location_with_coordinat!A:E,5,FALSE)</f>
        <v>North America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D1118" s="3" t="str">
        <f>VLOOKUP(Table13[[#This Row],[Location_HQ]],layoffs_location_with_coordinat!A:B,2,FALSE)</f>
        <v>none</v>
      </c>
      <c r="E1118" s="3" t="str">
        <f>VLOOKUP(Table13[[#This Row],[Location_HQ]],layoffs_location_with_coordinat!A:C,3,FALSE)</f>
        <v>New York</v>
      </c>
      <c r="F1118" s="3" t="str">
        <f>VLOOKUP(Table13[[#This Row],[Location_HQ]],layoffs_location_with_coordinat!A:D,4,FALSE)</f>
        <v>USA</v>
      </c>
      <c r="G1118" s="3" t="str">
        <f>VLOOKUP(Table13[[#This Row],[Location_HQ]],layoffs_location_with_coordinat!A:E,5,FALSE)</f>
        <v>North America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D1119" s="3" t="str">
        <f>VLOOKUP(Table13[[#This Row],[Location_HQ]],layoffs_location_with_coordinat!A:B,2,FALSE)</f>
        <v>none</v>
      </c>
      <c r="E1119" s="3" t="str">
        <f>VLOOKUP(Table13[[#This Row],[Location_HQ]],layoffs_location_with_coordinat!A:C,3,FALSE)</f>
        <v>none</v>
      </c>
      <c r="F1119" s="3" t="str">
        <f>VLOOKUP(Table13[[#This Row],[Location_HQ]],layoffs_location_with_coordinat!A:D,4,FALSE)</f>
        <v>India</v>
      </c>
      <c r="G1119" s="3" t="str">
        <f>VLOOKUP(Table13[[#This Row],[Location_HQ]],layoffs_location_with_coordinat!A:E,5,FALSE)</f>
        <v>Asia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D1120" s="3" t="str">
        <f>VLOOKUP(Table13[[#This Row],[Location_HQ]],layoffs_location_with_coordinat!A:B,2,FALSE)</f>
        <v>none</v>
      </c>
      <c r="E1120" s="3" t="str">
        <f>VLOOKUP(Table13[[#This Row],[Location_HQ]],layoffs_location_with_coordinat!A:C,3,FALSE)</f>
        <v>none</v>
      </c>
      <c r="F1120" s="3" t="str">
        <f>VLOOKUP(Table13[[#This Row],[Location_HQ]],layoffs_location_with_coordinat!A:D,4,FALSE)</f>
        <v>New Zealand</v>
      </c>
      <c r="G1120" s="3" t="str">
        <f>VLOOKUP(Table13[[#This Row],[Location_HQ]],layoffs_location_with_coordinat!A:E,5,FALSE)</f>
        <v>Oceana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x14ac:dyDescent="0.2">
      <c r="A1121" s="3">
        <v>1120</v>
      </c>
      <c r="B1121" s="3" t="s">
        <v>383</v>
      </c>
      <c r="C1121" s="3" t="s">
        <v>1730</v>
      </c>
      <c r="D1121" s="3" t="str">
        <f>VLOOKUP(Table13[[#This Row],[Location_HQ]],layoffs_location_with_coordinat!A:B,2,FALSE)</f>
        <v>San Francisco Bay Area</v>
      </c>
      <c r="E1121" s="3" t="str">
        <f>VLOOKUP(Table13[[#This Row],[Location_HQ]],layoffs_location_with_coordinat!A:C,3,FALSE)</f>
        <v>California</v>
      </c>
      <c r="F1121" s="3" t="str">
        <f>VLOOKUP(Table13[[#This Row],[Location_HQ]],layoffs_location_with_coordinat!A:D,4,FALSE)</f>
        <v>USA</v>
      </c>
      <c r="G1121" s="3" t="str">
        <f>VLOOKUP(Table13[[#This Row],[Location_HQ]],layoffs_location_with_coordinat!A:E,5,FALSE)</f>
        <v>North America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x14ac:dyDescent="0.2">
      <c r="A1122" s="3">
        <v>1121</v>
      </c>
      <c r="B1122" s="3" t="s">
        <v>382</v>
      </c>
      <c r="C1122" s="3" t="s">
        <v>1733</v>
      </c>
      <c r="D1122" s="3" t="str">
        <f>VLOOKUP(Table13[[#This Row],[Location_HQ]],layoffs_location_with_coordinat!A:B,2,FALSE)</f>
        <v>San Francisco Bay Area</v>
      </c>
      <c r="E1122" s="3" t="str">
        <f>VLOOKUP(Table13[[#This Row],[Location_HQ]],layoffs_location_with_coordinat!A:C,3,FALSE)</f>
        <v>California</v>
      </c>
      <c r="F1122" s="3" t="str">
        <f>VLOOKUP(Table13[[#This Row],[Location_HQ]],layoffs_location_with_coordinat!A:D,4,FALSE)</f>
        <v>USA</v>
      </c>
      <c r="G1122" s="3" t="str">
        <f>VLOOKUP(Table13[[#This Row],[Location_HQ]],layoffs_location_with_coordinat!A:E,5,FALSE)</f>
        <v>North America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D1123" s="3" t="str">
        <f>VLOOKUP(Table13[[#This Row],[Location_HQ]],layoffs_location_with_coordinat!A:B,2,FALSE)</f>
        <v>none</v>
      </c>
      <c r="E1123" s="3" t="str">
        <f>VLOOKUP(Table13[[#This Row],[Location_HQ]],layoffs_location_with_coordinat!A:C,3,FALSE)</f>
        <v>Washington</v>
      </c>
      <c r="F1123" s="3" t="str">
        <f>VLOOKUP(Table13[[#This Row],[Location_HQ]],layoffs_location_with_coordinat!A:D,4,FALSE)</f>
        <v>USA</v>
      </c>
      <c r="G1123" s="3" t="str">
        <f>VLOOKUP(Table13[[#This Row],[Location_HQ]],layoffs_location_with_coordinat!A:E,5,FALSE)</f>
        <v>North America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D1124" s="3" t="str">
        <f>VLOOKUP(Table13[[#This Row],[Location_HQ]],layoffs_location_with_coordinat!A:B,2,FALSE)</f>
        <v>none</v>
      </c>
      <c r="E1124" s="3" t="str">
        <f>VLOOKUP(Table13[[#This Row],[Location_HQ]],layoffs_location_with_coordinat!A:C,3,FALSE)</f>
        <v>none</v>
      </c>
      <c r="F1124" s="3" t="str">
        <f>VLOOKUP(Table13[[#This Row],[Location_HQ]],layoffs_location_with_coordinat!A:D,4,FALSE)</f>
        <v>India</v>
      </c>
      <c r="G1124" s="3" t="str">
        <f>VLOOKUP(Table13[[#This Row],[Location_HQ]],layoffs_location_with_coordinat!A:E,5,FALSE)</f>
        <v>Asia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D1125" s="3" t="str">
        <f>VLOOKUP(Table13[[#This Row],[Location_HQ]],layoffs_location_with_coordinat!A:B,2,FALSE)</f>
        <v>none</v>
      </c>
      <c r="E1125" s="3" t="str">
        <f>VLOOKUP(Table13[[#This Row],[Location_HQ]],layoffs_location_with_coordinat!A:C,3,FALSE)</f>
        <v>none</v>
      </c>
      <c r="F1125" s="3" t="str">
        <f>VLOOKUP(Table13[[#This Row],[Location_HQ]],layoffs_location_with_coordinat!A:D,4,FALSE)</f>
        <v>Canada</v>
      </c>
      <c r="G1125" s="3" t="str">
        <f>VLOOKUP(Table13[[#This Row],[Location_HQ]],layoffs_location_with_coordinat!A:E,5,FALSE)</f>
        <v>North America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D1126" s="3" t="str">
        <f>VLOOKUP(Table13[[#This Row],[Location_HQ]],layoffs_location_with_coordinat!A:B,2,FALSE)</f>
        <v>none</v>
      </c>
      <c r="E1126" s="3" t="str">
        <f>VLOOKUP(Table13[[#This Row],[Location_HQ]],layoffs_location_with_coordinat!A:C,3,FALSE)</f>
        <v>Washington</v>
      </c>
      <c r="F1126" s="3" t="str">
        <f>VLOOKUP(Table13[[#This Row],[Location_HQ]],layoffs_location_with_coordinat!A:D,4,FALSE)</f>
        <v>USA</v>
      </c>
      <c r="G1126" s="3" t="str">
        <f>VLOOKUP(Table13[[#This Row],[Location_HQ]],layoffs_location_with_coordinat!A:E,5,FALSE)</f>
        <v>North America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D1127" s="3" t="str">
        <f>VLOOKUP(Table13[[#This Row],[Location_HQ]],layoffs_location_with_coordinat!A:B,2,FALSE)</f>
        <v>none</v>
      </c>
      <c r="E1127" s="3" t="str">
        <f>VLOOKUP(Table13[[#This Row],[Location_HQ]],layoffs_location_with_coordinat!A:C,3,FALSE)</f>
        <v>none</v>
      </c>
      <c r="F1127" s="3" t="str">
        <f>VLOOKUP(Table13[[#This Row],[Location_HQ]],layoffs_location_with_coordinat!A:D,4,FALSE)</f>
        <v>Canada</v>
      </c>
      <c r="G1127" s="3" t="str">
        <f>VLOOKUP(Table13[[#This Row],[Location_HQ]],layoffs_location_with_coordinat!A:E,5,FALSE)</f>
        <v>North America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D1128" s="3" t="str">
        <f>VLOOKUP(Table13[[#This Row],[Location_HQ]],layoffs_location_with_coordinat!A:B,2,FALSE)</f>
        <v>none</v>
      </c>
      <c r="E1128" s="3" t="str">
        <f>VLOOKUP(Table13[[#This Row],[Location_HQ]],layoffs_location_with_coordinat!A:C,3,FALSE)</f>
        <v>none</v>
      </c>
      <c r="F1128" s="3" t="str">
        <f>VLOOKUP(Table13[[#This Row],[Location_HQ]],layoffs_location_with_coordinat!A:D,4,FALSE)</f>
        <v>India</v>
      </c>
      <c r="G1128" s="3" t="str">
        <f>VLOOKUP(Table13[[#This Row],[Location_HQ]],layoffs_location_with_coordinat!A:E,5,FALSE)</f>
        <v>Asia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D1129" s="3" t="str">
        <f>VLOOKUP(Table13[[#This Row],[Location_HQ]],layoffs_location_with_coordinat!A:B,2,FALSE)</f>
        <v>none</v>
      </c>
      <c r="E1129" s="3" t="str">
        <f>VLOOKUP(Table13[[#This Row],[Location_HQ]],layoffs_location_with_coordinat!A:C,3,FALSE)</f>
        <v>none</v>
      </c>
      <c r="F1129" s="3" t="str">
        <f>VLOOKUP(Table13[[#This Row],[Location_HQ]],layoffs_location_with_coordinat!A:D,4,FALSE)</f>
        <v>Ireland</v>
      </c>
      <c r="G1129" s="3" t="str">
        <f>VLOOKUP(Table13[[#This Row],[Location_HQ]],layoffs_location_with_coordinat!A:E,5,FALSE)</f>
        <v>Europe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x14ac:dyDescent="0.2">
      <c r="A1130" s="3">
        <v>1129</v>
      </c>
      <c r="B1130" s="3" t="s">
        <v>373</v>
      </c>
      <c r="C1130" s="3" t="s">
        <v>1374</v>
      </c>
      <c r="D1130" s="3" t="str">
        <f>VLOOKUP(Table13[[#This Row],[Location_HQ]],layoffs_location_with_coordinat!A:B,2,FALSE)</f>
        <v>San Francisco Bay Area</v>
      </c>
      <c r="E1130" s="3" t="str">
        <f>VLOOKUP(Table13[[#This Row],[Location_HQ]],layoffs_location_with_coordinat!A:C,3,FALSE)</f>
        <v>California</v>
      </c>
      <c r="F1130" s="3" t="str">
        <f>VLOOKUP(Table13[[#This Row],[Location_HQ]],layoffs_location_with_coordinat!A:D,4,FALSE)</f>
        <v>USA</v>
      </c>
      <c r="G1130" s="3" t="str">
        <f>VLOOKUP(Table13[[#This Row],[Location_HQ]],layoffs_location_with_coordinat!A:E,5,FALSE)</f>
        <v>North America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D1131" s="3" t="str">
        <f>VLOOKUP(Table13[[#This Row],[Location_HQ]],layoffs_location_with_coordinat!A:B,2,FALSE)</f>
        <v>none</v>
      </c>
      <c r="E1131" s="3" t="str">
        <f>VLOOKUP(Table13[[#This Row],[Location_HQ]],layoffs_location_with_coordinat!A:C,3,FALSE)</f>
        <v>Texas</v>
      </c>
      <c r="F1131" s="3" t="str">
        <f>VLOOKUP(Table13[[#This Row],[Location_HQ]],layoffs_location_with_coordinat!A:D,4,FALSE)</f>
        <v>USA</v>
      </c>
      <c r="G1131" s="3" t="str">
        <f>VLOOKUP(Table13[[#This Row],[Location_HQ]],layoffs_location_with_coordinat!A:E,5,FALSE)</f>
        <v>North America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D1132" s="3" t="str">
        <f>VLOOKUP(Table13[[#This Row],[Location_HQ]],layoffs_location_with_coordinat!A:B,2,FALSE)</f>
        <v>none</v>
      </c>
      <c r="E1132" s="3" t="str">
        <f>VLOOKUP(Table13[[#This Row],[Location_HQ]],layoffs_location_with_coordinat!A:C,3,FALSE)</f>
        <v>none</v>
      </c>
      <c r="F1132" s="3" t="str">
        <f>VLOOKUP(Table13[[#This Row],[Location_HQ]],layoffs_location_with_coordinat!A:D,4,FALSE)</f>
        <v>UK</v>
      </c>
      <c r="G1132" s="3" t="str">
        <f>VLOOKUP(Table13[[#This Row],[Location_HQ]],layoffs_location_with_coordinat!A:E,5,FALSE)</f>
        <v>Europe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D1133" s="3" t="str">
        <f>VLOOKUP(Table13[[#This Row],[Location_HQ]],layoffs_location_with_coordinat!A:B,2,FALSE)</f>
        <v>none</v>
      </c>
      <c r="E1133" s="3" t="str">
        <f>VLOOKUP(Table13[[#This Row],[Location_HQ]],layoffs_location_with_coordinat!A:C,3,FALSE)</f>
        <v>none</v>
      </c>
      <c r="F1133" s="3" t="str">
        <f>VLOOKUP(Table13[[#This Row],[Location_HQ]],layoffs_location_with_coordinat!A:D,4,FALSE)</f>
        <v>France</v>
      </c>
      <c r="G1133" s="3" t="str">
        <f>VLOOKUP(Table13[[#This Row],[Location_HQ]],layoffs_location_with_coordinat!A:E,5,FALSE)</f>
        <v>Europe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x14ac:dyDescent="0.2">
      <c r="A1134" s="3">
        <v>1133</v>
      </c>
      <c r="B1134" s="3" t="s">
        <v>370</v>
      </c>
      <c r="C1134" s="3" t="s">
        <v>1374</v>
      </c>
      <c r="D1134" s="3" t="str">
        <f>VLOOKUP(Table13[[#This Row],[Location_HQ]],layoffs_location_with_coordinat!A:B,2,FALSE)</f>
        <v>San Francisco Bay Area</v>
      </c>
      <c r="E1134" s="3" t="str">
        <f>VLOOKUP(Table13[[#This Row],[Location_HQ]],layoffs_location_with_coordinat!A:C,3,FALSE)</f>
        <v>California</v>
      </c>
      <c r="F1134" s="3" t="str">
        <f>VLOOKUP(Table13[[#This Row],[Location_HQ]],layoffs_location_with_coordinat!A:D,4,FALSE)</f>
        <v>USA</v>
      </c>
      <c r="G1134" s="3" t="str">
        <f>VLOOKUP(Table13[[#This Row],[Location_HQ]],layoffs_location_with_coordinat!A:E,5,FALSE)</f>
        <v>North America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x14ac:dyDescent="0.2">
      <c r="A1135" s="3">
        <v>1134</v>
      </c>
      <c r="B1135" s="3" t="s">
        <v>369</v>
      </c>
      <c r="C1135" s="3" t="s">
        <v>1741</v>
      </c>
      <c r="D1135" s="3" t="str">
        <f>VLOOKUP(Table13[[#This Row],[Location_HQ]],layoffs_location_with_coordinat!A:B,2,FALSE)</f>
        <v>San Francisco Bay Area</v>
      </c>
      <c r="E1135" s="3" t="str">
        <f>VLOOKUP(Table13[[#This Row],[Location_HQ]],layoffs_location_with_coordinat!A:C,3,FALSE)</f>
        <v>California</v>
      </c>
      <c r="F1135" s="3" t="str">
        <f>VLOOKUP(Table13[[#This Row],[Location_HQ]],layoffs_location_with_coordinat!A:D,4,FALSE)</f>
        <v>USA</v>
      </c>
      <c r="G1135" s="3" t="str">
        <f>VLOOKUP(Table13[[#This Row],[Location_HQ]],layoffs_location_with_coordinat!A:E,5,FALSE)</f>
        <v>North America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3" t="str">
        <f>VLOOKUP(Table13[[#This Row],[Location_HQ]],layoffs_location_with_coordinat!A:B,2,FALSE)</f>
        <v>San Francisco Bay Area</v>
      </c>
      <c r="E1136" s="3" t="str">
        <f>VLOOKUP(Table13[[#This Row],[Location_HQ]],layoffs_location_with_coordinat!A:C,3,FALSE)</f>
        <v>California</v>
      </c>
      <c r="F1136" s="3" t="str">
        <f>VLOOKUP(Table13[[#This Row],[Location_HQ]],layoffs_location_with_coordinat!A:D,4,FALSE)</f>
        <v>USA</v>
      </c>
      <c r="G1136" s="3" t="str">
        <f>VLOOKUP(Table13[[#This Row],[Location_HQ]],layoffs_location_with_coordinat!A:E,5,FALSE)</f>
        <v>North America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D1137" s="3" t="str">
        <f>VLOOKUP(Table13[[#This Row],[Location_HQ]],layoffs_location_with_coordinat!A:B,2,FALSE)</f>
        <v>none</v>
      </c>
      <c r="E1137" s="3" t="str">
        <f>VLOOKUP(Table13[[#This Row],[Location_HQ]],layoffs_location_with_coordinat!A:C,3,FALSE)</f>
        <v>New Hampshire</v>
      </c>
      <c r="F1137" s="3" t="str">
        <f>VLOOKUP(Table13[[#This Row],[Location_HQ]],layoffs_location_with_coordinat!A:D,4,FALSE)</f>
        <v>USA</v>
      </c>
      <c r="G1137" s="3" t="str">
        <f>VLOOKUP(Table13[[#This Row],[Location_HQ]],layoffs_location_with_coordinat!A:E,5,FALSE)</f>
        <v>North America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D1138" s="3" t="str">
        <f>VLOOKUP(Table13[[#This Row],[Location_HQ]],layoffs_location_with_coordinat!A:B,2,FALSE)</f>
        <v>none</v>
      </c>
      <c r="E1138" s="3" t="str">
        <f>VLOOKUP(Table13[[#This Row],[Location_HQ]],layoffs_location_with_coordinat!A:C,3,FALSE)</f>
        <v>Pennsylvania</v>
      </c>
      <c r="F1138" s="3" t="str">
        <f>VLOOKUP(Table13[[#This Row],[Location_HQ]],layoffs_location_with_coordinat!A:D,4,FALSE)</f>
        <v>USA</v>
      </c>
      <c r="G1138" s="3" t="str">
        <f>VLOOKUP(Table13[[#This Row],[Location_HQ]],layoffs_location_with_coordinat!A:E,5,FALSE)</f>
        <v>North America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D1139" s="3" t="str">
        <f>VLOOKUP(Table13[[#This Row],[Location_HQ]],layoffs_location_with_coordinat!A:B,2,FALSE)</f>
        <v>none</v>
      </c>
      <c r="E1139" s="3" t="str">
        <f>VLOOKUP(Table13[[#This Row],[Location_HQ]],layoffs_location_with_coordinat!A:C,3,FALSE)</f>
        <v>none</v>
      </c>
      <c r="F1139" s="3" t="str">
        <f>VLOOKUP(Table13[[#This Row],[Location_HQ]],layoffs_location_with_coordinat!A:D,4,FALSE)</f>
        <v>India</v>
      </c>
      <c r="G1139" s="3" t="str">
        <f>VLOOKUP(Table13[[#This Row],[Location_HQ]],layoffs_location_with_coordinat!A:E,5,FALSE)</f>
        <v>Asia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D1140" s="3" t="str">
        <f>VLOOKUP(Table13[[#This Row],[Location_HQ]],layoffs_location_with_coordinat!A:B,2,FALSE)</f>
        <v>none</v>
      </c>
      <c r="E1140" s="3" t="str">
        <f>VLOOKUP(Table13[[#This Row],[Location_HQ]],layoffs_location_with_coordinat!A:C,3,FALSE)</f>
        <v>Texas</v>
      </c>
      <c r="F1140" s="3" t="str">
        <f>VLOOKUP(Table13[[#This Row],[Location_HQ]],layoffs_location_with_coordinat!A:D,4,FALSE)</f>
        <v>USA</v>
      </c>
      <c r="G1140" s="3" t="str">
        <f>VLOOKUP(Table13[[#This Row],[Location_HQ]],layoffs_location_with_coordinat!A:E,5,FALSE)</f>
        <v>North America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x14ac:dyDescent="0.2">
      <c r="A1141" s="3">
        <v>1140</v>
      </c>
      <c r="B1141" s="3" t="s">
        <v>146</v>
      </c>
      <c r="C1141" s="3" t="s">
        <v>1714</v>
      </c>
      <c r="D1141" s="3" t="str">
        <f>VLOOKUP(Table13[[#This Row],[Location_HQ]],layoffs_location_with_coordinat!A:B,2,FALSE)</f>
        <v>San Francisco Bay Area</v>
      </c>
      <c r="E1141" s="3" t="str">
        <f>VLOOKUP(Table13[[#This Row],[Location_HQ]],layoffs_location_with_coordinat!A:C,3,FALSE)</f>
        <v>California</v>
      </c>
      <c r="F1141" s="3" t="str">
        <f>VLOOKUP(Table13[[#This Row],[Location_HQ]],layoffs_location_with_coordinat!A:D,4,FALSE)</f>
        <v>USA</v>
      </c>
      <c r="G1141" s="3" t="str">
        <f>VLOOKUP(Table13[[#This Row],[Location_HQ]],layoffs_location_with_coordinat!A:E,5,FALSE)</f>
        <v>North America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D1142" s="3" t="str">
        <f>VLOOKUP(Table13[[#This Row],[Location_HQ]],layoffs_location_with_coordinat!A:B,2,FALSE)</f>
        <v>none</v>
      </c>
      <c r="E1142" s="3" t="str">
        <f>VLOOKUP(Table13[[#This Row],[Location_HQ]],layoffs_location_with_coordinat!A:C,3,FALSE)</f>
        <v>none</v>
      </c>
      <c r="F1142" s="3" t="str">
        <f>VLOOKUP(Table13[[#This Row],[Location_HQ]],layoffs_location_with_coordinat!A:D,4,FALSE)</f>
        <v>Spain</v>
      </c>
      <c r="G1142" s="3" t="str">
        <f>VLOOKUP(Table13[[#This Row],[Location_HQ]],layoffs_location_with_coordinat!A:E,5,FALSE)</f>
        <v>Europe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x14ac:dyDescent="0.2">
      <c r="A1143" s="3">
        <v>1142</v>
      </c>
      <c r="B1143" s="3" t="s">
        <v>357</v>
      </c>
      <c r="C1143" s="3" t="s">
        <v>1738</v>
      </c>
      <c r="D1143" s="3" t="str">
        <f>VLOOKUP(Table13[[#This Row],[Location_HQ]],layoffs_location_with_coordinat!A:B,2,FALSE)</f>
        <v>San Francisco Bay Area</v>
      </c>
      <c r="E1143" s="3" t="str">
        <f>VLOOKUP(Table13[[#This Row],[Location_HQ]],layoffs_location_with_coordinat!A:C,3,FALSE)</f>
        <v>California</v>
      </c>
      <c r="F1143" s="3" t="str">
        <f>VLOOKUP(Table13[[#This Row],[Location_HQ]],layoffs_location_with_coordinat!A:D,4,FALSE)</f>
        <v>USA</v>
      </c>
      <c r="G1143" s="3" t="str">
        <f>VLOOKUP(Table13[[#This Row],[Location_HQ]],layoffs_location_with_coordinat!A:E,5,FALSE)</f>
        <v>North America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D1144" s="3" t="str">
        <f>VLOOKUP(Table13[[#This Row],[Location_HQ]],layoffs_location_with_coordinat!A:B,2,FALSE)</f>
        <v>none</v>
      </c>
      <c r="E1144" s="3" t="str">
        <f>VLOOKUP(Table13[[#This Row],[Location_HQ]],layoffs_location_with_coordinat!A:C,3,FALSE)</f>
        <v>Washington</v>
      </c>
      <c r="F1144" s="3" t="str">
        <f>VLOOKUP(Table13[[#This Row],[Location_HQ]],layoffs_location_with_coordinat!A:D,4,FALSE)</f>
        <v>USA</v>
      </c>
      <c r="G1144" s="3" t="str">
        <f>VLOOKUP(Table13[[#This Row],[Location_HQ]],layoffs_location_with_coordinat!A:E,5,FALSE)</f>
        <v>North America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x14ac:dyDescent="0.2">
      <c r="A1145" s="3">
        <v>1144</v>
      </c>
      <c r="B1145" s="3" t="s">
        <v>356</v>
      </c>
      <c r="C1145" s="3" t="s">
        <v>1412</v>
      </c>
      <c r="D1145" s="3" t="str">
        <f>VLOOKUP(Table13[[#This Row],[Location_HQ]],layoffs_location_with_coordinat!A:B,2,FALSE)</f>
        <v>San Francisco Bay Area</v>
      </c>
      <c r="E1145" s="3" t="str">
        <f>VLOOKUP(Table13[[#This Row],[Location_HQ]],layoffs_location_with_coordinat!A:C,3,FALSE)</f>
        <v>California</v>
      </c>
      <c r="F1145" s="3" t="str">
        <f>VLOOKUP(Table13[[#This Row],[Location_HQ]],layoffs_location_with_coordinat!A:D,4,FALSE)</f>
        <v>USA</v>
      </c>
      <c r="G1145" s="3" t="str">
        <f>VLOOKUP(Table13[[#This Row],[Location_HQ]],layoffs_location_with_coordinat!A:E,5,FALSE)</f>
        <v>North America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D1146" s="3" t="str">
        <f>VLOOKUP(Table13[[#This Row],[Location_HQ]],layoffs_location_with_coordinat!A:B,2,FALSE)</f>
        <v>none</v>
      </c>
      <c r="E1146" s="3" t="str">
        <f>VLOOKUP(Table13[[#This Row],[Location_HQ]],layoffs_location_with_coordinat!A:C,3,FALSE)</f>
        <v>New York</v>
      </c>
      <c r="F1146" s="3" t="str">
        <f>VLOOKUP(Table13[[#This Row],[Location_HQ]],layoffs_location_with_coordinat!A:D,4,FALSE)</f>
        <v>USA</v>
      </c>
      <c r="G1146" s="3" t="str">
        <f>VLOOKUP(Table13[[#This Row],[Location_HQ]],layoffs_location_with_coordinat!A:E,5,FALSE)</f>
        <v>North America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x14ac:dyDescent="0.2">
      <c r="A1147" s="3">
        <v>1146</v>
      </c>
      <c r="B1147" s="3" t="s">
        <v>353</v>
      </c>
      <c r="C1147" s="3" t="s">
        <v>1726</v>
      </c>
      <c r="D1147" s="3" t="str">
        <f>VLOOKUP(Table13[[#This Row],[Location_HQ]],layoffs_location_with_coordinat!A:B,2,FALSE)</f>
        <v>San Francisco Bay Area</v>
      </c>
      <c r="E1147" s="3" t="str">
        <f>VLOOKUP(Table13[[#This Row],[Location_HQ]],layoffs_location_with_coordinat!A:C,3,FALSE)</f>
        <v>California</v>
      </c>
      <c r="F1147" s="3" t="str">
        <f>VLOOKUP(Table13[[#This Row],[Location_HQ]],layoffs_location_with_coordinat!A:D,4,FALSE)</f>
        <v>USA</v>
      </c>
      <c r="G1147" s="3" t="str">
        <f>VLOOKUP(Table13[[#This Row],[Location_HQ]],layoffs_location_with_coordinat!A:E,5,FALSE)</f>
        <v>North America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D1148" s="3" t="str">
        <f>VLOOKUP(Table13[[#This Row],[Location_HQ]],layoffs_location_with_coordinat!A:B,2,FALSE)</f>
        <v>none</v>
      </c>
      <c r="E1148" s="3" t="str">
        <f>VLOOKUP(Table13[[#This Row],[Location_HQ]],layoffs_location_with_coordinat!A:C,3,FALSE)</f>
        <v>none</v>
      </c>
      <c r="F1148" s="3" t="str">
        <f>VLOOKUP(Table13[[#This Row],[Location_HQ]],layoffs_location_with_coordinat!A:D,4,FALSE)</f>
        <v>India</v>
      </c>
      <c r="G1148" s="3" t="str">
        <f>VLOOKUP(Table13[[#This Row],[Location_HQ]],layoffs_location_with_coordinat!A:E,5,FALSE)</f>
        <v>Asia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D1149" s="3" t="str">
        <f>VLOOKUP(Table13[[#This Row],[Location_HQ]],layoffs_location_with_coordinat!A:B,2,FALSE)</f>
        <v>none</v>
      </c>
      <c r="E1149" s="3" t="str">
        <f>VLOOKUP(Table13[[#This Row],[Location_HQ]],layoffs_location_with_coordinat!A:C,3,FALSE)</f>
        <v>none</v>
      </c>
      <c r="F1149" s="3" t="str">
        <f>VLOOKUP(Table13[[#This Row],[Location_HQ]],layoffs_location_with_coordinat!A:D,4,FALSE)</f>
        <v>Canada</v>
      </c>
      <c r="G1149" s="3" t="str">
        <f>VLOOKUP(Table13[[#This Row],[Location_HQ]],layoffs_location_with_coordinat!A:E,5,FALSE)</f>
        <v>North America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D1150" s="3" t="str">
        <f>VLOOKUP(Table13[[#This Row],[Location_HQ]],layoffs_location_with_coordinat!A:B,2,FALSE)</f>
        <v>none</v>
      </c>
      <c r="E1150" s="3" t="str">
        <f>VLOOKUP(Table13[[#This Row],[Location_HQ]],layoffs_location_with_coordinat!A:C,3,FALSE)</f>
        <v>Massachusetts</v>
      </c>
      <c r="F1150" s="3" t="str">
        <f>VLOOKUP(Table13[[#This Row],[Location_HQ]],layoffs_location_with_coordinat!A:D,4,FALSE)</f>
        <v>USA</v>
      </c>
      <c r="G1150" s="3" t="str">
        <f>VLOOKUP(Table13[[#This Row],[Location_HQ]],layoffs_location_with_coordinat!A:E,5,FALSE)</f>
        <v>North America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D1151" s="3" t="str">
        <f>VLOOKUP(Table13[[#This Row],[Location_HQ]],layoffs_location_with_coordinat!A:B,2,FALSE)</f>
        <v>none</v>
      </c>
      <c r="E1151" s="3" t="str">
        <f>VLOOKUP(Table13[[#This Row],[Location_HQ]],layoffs_location_with_coordinat!A:C,3,FALSE)</f>
        <v>none</v>
      </c>
      <c r="F1151" s="3" t="str">
        <f>VLOOKUP(Table13[[#This Row],[Location_HQ]],layoffs_location_with_coordinat!A:D,4,FALSE)</f>
        <v>India</v>
      </c>
      <c r="G1151" s="3" t="str">
        <f>VLOOKUP(Table13[[#This Row],[Location_HQ]],layoffs_location_with_coordinat!A:E,5,FALSE)</f>
        <v>Asia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D1152" s="3" t="str">
        <f>VLOOKUP(Table13[[#This Row],[Location_HQ]],layoffs_location_with_coordinat!A:B,2,FALSE)</f>
        <v>none</v>
      </c>
      <c r="E1152" s="3" t="str">
        <f>VLOOKUP(Table13[[#This Row],[Location_HQ]],layoffs_location_with_coordinat!A:C,3,FALSE)</f>
        <v>none</v>
      </c>
      <c r="F1152" s="3" t="str">
        <f>VLOOKUP(Table13[[#This Row],[Location_HQ]],layoffs_location_with_coordinat!A:D,4,FALSE)</f>
        <v>India</v>
      </c>
      <c r="G1152" s="3" t="str">
        <f>VLOOKUP(Table13[[#This Row],[Location_HQ]],layoffs_location_with_coordinat!A:E,5,FALSE)</f>
        <v>Asia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D1153" s="3" t="str">
        <f>VLOOKUP(Table13[[#This Row],[Location_HQ]],layoffs_location_with_coordinat!A:B,2,FALSE)</f>
        <v>none</v>
      </c>
      <c r="E1153" s="3" t="str">
        <f>VLOOKUP(Table13[[#This Row],[Location_HQ]],layoffs_location_with_coordinat!A:C,3,FALSE)</f>
        <v>California</v>
      </c>
      <c r="F1153" s="3" t="str">
        <f>VLOOKUP(Table13[[#This Row],[Location_HQ]],layoffs_location_with_coordinat!A:D,4,FALSE)</f>
        <v>USA</v>
      </c>
      <c r="G1153" s="3" t="str">
        <f>VLOOKUP(Table13[[#This Row],[Location_HQ]],layoffs_location_with_coordinat!A:E,5,FALSE)</f>
        <v>North America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D1154" s="3" t="str">
        <f>VLOOKUP(Table13[[#This Row],[Location_HQ]],layoffs_location_with_coordinat!A:B,2,FALSE)</f>
        <v>none</v>
      </c>
      <c r="E1154" s="3" t="str">
        <f>VLOOKUP(Table13[[#This Row],[Location_HQ]],layoffs_location_with_coordinat!A:C,3,FALSE)</f>
        <v>Washington</v>
      </c>
      <c r="F1154" s="3" t="str">
        <f>VLOOKUP(Table13[[#This Row],[Location_HQ]],layoffs_location_with_coordinat!A:D,4,FALSE)</f>
        <v>USA</v>
      </c>
      <c r="G1154" s="3" t="str">
        <f>VLOOKUP(Table13[[#This Row],[Location_HQ]],layoffs_location_with_coordinat!A:E,5,FALSE)</f>
        <v>North America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D1155" s="3" t="str">
        <f>VLOOKUP(Table13[[#This Row],[Location_HQ]],layoffs_location_with_coordinat!A:B,2,FALSE)</f>
        <v>none</v>
      </c>
      <c r="E1155" s="3" t="str">
        <f>VLOOKUP(Table13[[#This Row],[Location_HQ]],layoffs_location_with_coordinat!A:C,3,FALSE)</f>
        <v>none</v>
      </c>
      <c r="F1155" s="3" t="str">
        <f>VLOOKUP(Table13[[#This Row],[Location_HQ]],layoffs_location_with_coordinat!A:D,4,FALSE)</f>
        <v>Chile</v>
      </c>
      <c r="G1155" s="3" t="str">
        <f>VLOOKUP(Table13[[#This Row],[Location_HQ]],layoffs_location_with_coordinat!A:E,5,FALSE)</f>
        <v>South America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D1156" s="3" t="str">
        <f>VLOOKUP(Table13[[#This Row],[Location_HQ]],layoffs_location_with_coordinat!A:B,2,FALSE)</f>
        <v>none</v>
      </c>
      <c r="E1156" s="3" t="str">
        <f>VLOOKUP(Table13[[#This Row],[Location_HQ]],layoffs_location_with_coordinat!A:C,3,FALSE)</f>
        <v>none</v>
      </c>
      <c r="F1156" s="3" t="str">
        <f>VLOOKUP(Table13[[#This Row],[Location_HQ]],layoffs_location_with_coordinat!A:D,4,FALSE)</f>
        <v>Australia</v>
      </c>
      <c r="G1156" s="3" t="str">
        <f>VLOOKUP(Table13[[#This Row],[Location_HQ]],layoffs_location_with_coordinat!A:E,5,FALSE)</f>
        <v>Oceana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D1157" s="3" t="str">
        <f>VLOOKUP(Table13[[#This Row],[Location_HQ]],layoffs_location_with_coordinat!A:B,2,FALSE)</f>
        <v>none</v>
      </c>
      <c r="E1157" s="3" t="str">
        <f>VLOOKUP(Table13[[#This Row],[Location_HQ]],layoffs_location_with_coordinat!A:C,3,FALSE)</f>
        <v>none</v>
      </c>
      <c r="F1157" s="3" t="str">
        <f>VLOOKUP(Table13[[#This Row],[Location_HQ]],layoffs_location_with_coordinat!A:D,4,FALSE)</f>
        <v>UK</v>
      </c>
      <c r="G1157" s="3" t="str">
        <f>VLOOKUP(Table13[[#This Row],[Location_HQ]],layoffs_location_with_coordinat!A:E,5,FALSE)</f>
        <v>Europe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D1158" s="3" t="str">
        <f>VLOOKUP(Table13[[#This Row],[Location_HQ]],layoffs_location_with_coordinat!A:B,2,FALSE)</f>
        <v>none</v>
      </c>
      <c r="E1158" s="3" t="str">
        <f>VLOOKUP(Table13[[#This Row],[Location_HQ]],layoffs_location_with_coordinat!A:C,3,FALSE)</f>
        <v>Washington</v>
      </c>
      <c r="F1158" s="3" t="str">
        <f>VLOOKUP(Table13[[#This Row],[Location_HQ]],layoffs_location_with_coordinat!A:D,4,FALSE)</f>
        <v>USA</v>
      </c>
      <c r="G1158" s="3" t="str">
        <f>VLOOKUP(Table13[[#This Row],[Location_HQ]],layoffs_location_with_coordinat!A:E,5,FALSE)</f>
        <v>North America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D1159" s="3" t="str">
        <f>VLOOKUP(Table13[[#This Row],[Location_HQ]],layoffs_location_with_coordinat!A:B,2,FALSE)</f>
        <v>none</v>
      </c>
      <c r="E1159" s="3" t="str">
        <f>VLOOKUP(Table13[[#This Row],[Location_HQ]],layoffs_location_with_coordinat!A:C,3,FALSE)</f>
        <v>California</v>
      </c>
      <c r="F1159" s="3" t="str">
        <f>VLOOKUP(Table13[[#This Row],[Location_HQ]],layoffs_location_with_coordinat!A:D,4,FALSE)</f>
        <v>USA</v>
      </c>
      <c r="G1159" s="3" t="str">
        <f>VLOOKUP(Table13[[#This Row],[Location_HQ]],layoffs_location_with_coordinat!A:E,5,FALSE)</f>
        <v>North America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D1160" s="3" t="str">
        <f>VLOOKUP(Table13[[#This Row],[Location_HQ]],layoffs_location_with_coordinat!A:B,2,FALSE)</f>
        <v>none</v>
      </c>
      <c r="E1160" s="3" t="str">
        <f>VLOOKUP(Table13[[#This Row],[Location_HQ]],layoffs_location_with_coordinat!A:C,3,FALSE)</f>
        <v>Ohio</v>
      </c>
      <c r="F1160" s="3" t="str">
        <f>VLOOKUP(Table13[[#This Row],[Location_HQ]],layoffs_location_with_coordinat!A:D,4,FALSE)</f>
        <v>USA</v>
      </c>
      <c r="G1160" s="3" t="str">
        <f>VLOOKUP(Table13[[#This Row],[Location_HQ]],layoffs_location_with_coordinat!A:E,5,FALSE)</f>
        <v>North America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D1161" s="3" t="str">
        <f>VLOOKUP(Table13[[#This Row],[Location_HQ]],layoffs_location_with_coordinat!A:B,2,FALSE)</f>
        <v>none</v>
      </c>
      <c r="E1161" s="3" t="str">
        <f>VLOOKUP(Table13[[#This Row],[Location_HQ]],layoffs_location_with_coordinat!A:C,3,FALSE)</f>
        <v>New York</v>
      </c>
      <c r="F1161" s="3" t="str">
        <f>VLOOKUP(Table13[[#This Row],[Location_HQ]],layoffs_location_with_coordinat!A:D,4,FALSE)</f>
        <v>USA</v>
      </c>
      <c r="G1161" s="3" t="str">
        <f>VLOOKUP(Table13[[#This Row],[Location_HQ]],layoffs_location_with_coordinat!A:E,5,FALSE)</f>
        <v>North America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x14ac:dyDescent="0.2">
      <c r="A1162" s="3">
        <v>1161</v>
      </c>
      <c r="B1162" s="3" t="s">
        <v>342</v>
      </c>
      <c r="C1162" s="3" t="s">
        <v>1477</v>
      </c>
      <c r="D1162" s="3" t="str">
        <f>VLOOKUP(Table13[[#This Row],[Location_HQ]],layoffs_location_with_coordinat!A:B,2,FALSE)</f>
        <v>San Francisco Bay Area</v>
      </c>
      <c r="E1162" s="3" t="str">
        <f>VLOOKUP(Table13[[#This Row],[Location_HQ]],layoffs_location_with_coordinat!A:C,3,FALSE)</f>
        <v>California</v>
      </c>
      <c r="F1162" s="3" t="str">
        <f>VLOOKUP(Table13[[#This Row],[Location_HQ]],layoffs_location_with_coordinat!A:D,4,FALSE)</f>
        <v>USA</v>
      </c>
      <c r="G1162" s="3" t="str">
        <f>VLOOKUP(Table13[[#This Row],[Location_HQ]],layoffs_location_with_coordinat!A:E,5,FALSE)</f>
        <v>North America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D1163" s="3" t="str">
        <f>VLOOKUP(Table13[[#This Row],[Location_HQ]],layoffs_location_with_coordinat!A:B,2,FALSE)</f>
        <v>none</v>
      </c>
      <c r="E1163" s="3" t="str">
        <f>VLOOKUP(Table13[[#This Row],[Location_HQ]],layoffs_location_with_coordinat!A:C,3,FALSE)</f>
        <v>Illinois</v>
      </c>
      <c r="F1163" s="3" t="str">
        <f>VLOOKUP(Table13[[#This Row],[Location_HQ]],layoffs_location_with_coordinat!A:D,4,FALSE)</f>
        <v>USA</v>
      </c>
      <c r="G1163" s="3" t="str">
        <f>VLOOKUP(Table13[[#This Row],[Location_HQ]],layoffs_location_with_coordinat!A:E,5,FALSE)</f>
        <v>North America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D1164" s="3" t="str">
        <f>VLOOKUP(Table13[[#This Row],[Location_HQ]],layoffs_location_with_coordinat!A:B,2,FALSE)</f>
        <v>none</v>
      </c>
      <c r="E1164" s="3" t="str">
        <f>VLOOKUP(Table13[[#This Row],[Location_HQ]],layoffs_location_with_coordinat!A:C,3,FALSE)</f>
        <v>none</v>
      </c>
      <c r="F1164" s="3" t="str">
        <f>VLOOKUP(Table13[[#This Row],[Location_HQ]],layoffs_location_with_coordinat!A:D,4,FALSE)</f>
        <v>Canada</v>
      </c>
      <c r="G1164" s="3" t="str">
        <f>VLOOKUP(Table13[[#This Row],[Location_HQ]],layoffs_location_with_coordinat!A:E,5,FALSE)</f>
        <v>North America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D1165" s="3" t="str">
        <f>VLOOKUP(Table13[[#This Row],[Location_HQ]],layoffs_location_with_coordinat!A:B,2,FALSE)</f>
        <v>none</v>
      </c>
      <c r="E1165" s="3" t="str">
        <f>VLOOKUP(Table13[[#This Row],[Location_HQ]],layoffs_location_with_coordinat!A:C,3,FALSE)</f>
        <v>none</v>
      </c>
      <c r="F1165" s="3" t="str">
        <f>VLOOKUP(Table13[[#This Row],[Location_HQ]],layoffs_location_with_coordinat!A:D,4,FALSE)</f>
        <v>France</v>
      </c>
      <c r="G1165" s="3" t="str">
        <f>VLOOKUP(Table13[[#This Row],[Location_HQ]],layoffs_location_with_coordinat!A:E,5,FALSE)</f>
        <v>Europe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D1166" s="3" t="str">
        <f>VLOOKUP(Table13[[#This Row],[Location_HQ]],layoffs_location_with_coordinat!A:B,2,FALSE)</f>
        <v>none</v>
      </c>
      <c r="E1166" s="3" t="str">
        <f>VLOOKUP(Table13[[#This Row],[Location_HQ]],layoffs_location_with_coordinat!A:C,3,FALSE)</f>
        <v>none</v>
      </c>
      <c r="F1166" s="3" t="str">
        <f>VLOOKUP(Table13[[#This Row],[Location_HQ]],layoffs_location_with_coordinat!A:D,4,FALSE)</f>
        <v>Australia</v>
      </c>
      <c r="G1166" s="3" t="str">
        <f>VLOOKUP(Table13[[#This Row],[Location_HQ]],layoffs_location_with_coordinat!A:E,5,FALSE)</f>
        <v>Oceana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3" t="str">
        <f>VLOOKUP(Table13[[#This Row],[Location_HQ]],layoffs_location_with_coordinat!A:B,2,FALSE)</f>
        <v>San Francisco Bay Area</v>
      </c>
      <c r="E1167" s="3" t="str">
        <f>VLOOKUP(Table13[[#This Row],[Location_HQ]],layoffs_location_with_coordinat!A:C,3,FALSE)</f>
        <v>California</v>
      </c>
      <c r="F1167" s="3" t="str">
        <f>VLOOKUP(Table13[[#This Row],[Location_HQ]],layoffs_location_with_coordinat!A:D,4,FALSE)</f>
        <v>USA</v>
      </c>
      <c r="G1167" s="3" t="str">
        <f>VLOOKUP(Table13[[#This Row],[Location_HQ]],layoffs_location_with_coordinat!A:E,5,FALSE)</f>
        <v>North America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3" t="str">
        <f>VLOOKUP(Table13[[#This Row],[Location_HQ]],layoffs_location_with_coordinat!A:B,2,FALSE)</f>
        <v>San Francisco Bay Area</v>
      </c>
      <c r="E1168" s="3" t="str">
        <f>VLOOKUP(Table13[[#This Row],[Location_HQ]],layoffs_location_with_coordinat!A:C,3,FALSE)</f>
        <v>California</v>
      </c>
      <c r="F1168" s="3" t="str">
        <f>VLOOKUP(Table13[[#This Row],[Location_HQ]],layoffs_location_with_coordinat!A:D,4,FALSE)</f>
        <v>USA</v>
      </c>
      <c r="G1168" s="3" t="str">
        <f>VLOOKUP(Table13[[#This Row],[Location_HQ]],layoffs_location_with_coordinat!A:E,5,FALSE)</f>
        <v>North America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x14ac:dyDescent="0.2">
      <c r="A1169" s="3">
        <v>1168</v>
      </c>
      <c r="B1169" s="3" t="s">
        <v>336</v>
      </c>
      <c r="C1169" s="3" t="s">
        <v>1374</v>
      </c>
      <c r="D1169" s="3" t="str">
        <f>VLOOKUP(Table13[[#This Row],[Location_HQ]],layoffs_location_with_coordinat!A:B,2,FALSE)</f>
        <v>San Francisco Bay Area</v>
      </c>
      <c r="E1169" s="3" t="str">
        <f>VLOOKUP(Table13[[#This Row],[Location_HQ]],layoffs_location_with_coordinat!A:C,3,FALSE)</f>
        <v>California</v>
      </c>
      <c r="F1169" s="3" t="str">
        <f>VLOOKUP(Table13[[#This Row],[Location_HQ]],layoffs_location_with_coordinat!A:D,4,FALSE)</f>
        <v>USA</v>
      </c>
      <c r="G1169" s="3" t="str">
        <f>VLOOKUP(Table13[[#This Row],[Location_HQ]],layoffs_location_with_coordinat!A:E,5,FALSE)</f>
        <v>North America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D1170" s="3" t="str">
        <f>VLOOKUP(Table13[[#This Row],[Location_HQ]],layoffs_location_with_coordinat!A:B,2,FALSE)</f>
        <v>none</v>
      </c>
      <c r="E1170" s="3" t="str">
        <f>VLOOKUP(Table13[[#This Row],[Location_HQ]],layoffs_location_with_coordinat!A:C,3,FALSE)</f>
        <v>New York</v>
      </c>
      <c r="F1170" s="3" t="str">
        <f>VLOOKUP(Table13[[#This Row],[Location_HQ]],layoffs_location_with_coordinat!A:D,4,FALSE)</f>
        <v>USA</v>
      </c>
      <c r="G1170" s="3" t="str">
        <f>VLOOKUP(Table13[[#This Row],[Location_HQ]],layoffs_location_with_coordinat!A:E,5,FALSE)</f>
        <v>North America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D1171" s="3" t="str">
        <f>VLOOKUP(Table13[[#This Row],[Location_HQ]],layoffs_location_with_coordinat!A:B,2,FALSE)</f>
        <v>none</v>
      </c>
      <c r="E1171" s="3" t="str">
        <f>VLOOKUP(Table13[[#This Row],[Location_HQ]],layoffs_location_with_coordinat!A:C,3,FALSE)</f>
        <v>New York</v>
      </c>
      <c r="F1171" s="3" t="str">
        <f>VLOOKUP(Table13[[#This Row],[Location_HQ]],layoffs_location_with_coordinat!A:D,4,FALSE)</f>
        <v>USA</v>
      </c>
      <c r="G1171" s="3" t="str">
        <f>VLOOKUP(Table13[[#This Row],[Location_HQ]],layoffs_location_with_coordinat!A:E,5,FALSE)</f>
        <v>North America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D1172" s="3" t="str">
        <f>VLOOKUP(Table13[[#This Row],[Location_HQ]],layoffs_location_with_coordinat!A:B,2,FALSE)</f>
        <v>none</v>
      </c>
      <c r="E1172" s="3" t="str">
        <f>VLOOKUP(Table13[[#This Row],[Location_HQ]],layoffs_location_with_coordinat!A:C,3,FALSE)</f>
        <v>none</v>
      </c>
      <c r="F1172" s="3" t="str">
        <f>VLOOKUP(Table13[[#This Row],[Location_HQ]],layoffs_location_with_coordinat!A:D,4,FALSE)</f>
        <v>India</v>
      </c>
      <c r="G1172" s="3" t="str">
        <f>VLOOKUP(Table13[[#This Row],[Location_HQ]],layoffs_location_with_coordinat!A:E,5,FALSE)</f>
        <v>Asia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x14ac:dyDescent="0.2">
      <c r="A1173" s="3">
        <v>1172</v>
      </c>
      <c r="B1173" s="3" t="s">
        <v>332</v>
      </c>
      <c r="C1173" s="3" t="s">
        <v>1374</v>
      </c>
      <c r="D1173" s="3" t="str">
        <f>VLOOKUP(Table13[[#This Row],[Location_HQ]],layoffs_location_with_coordinat!A:B,2,FALSE)</f>
        <v>San Francisco Bay Area</v>
      </c>
      <c r="E1173" s="3" t="str">
        <f>VLOOKUP(Table13[[#This Row],[Location_HQ]],layoffs_location_with_coordinat!A:C,3,FALSE)</f>
        <v>California</v>
      </c>
      <c r="F1173" s="3" t="str">
        <f>VLOOKUP(Table13[[#This Row],[Location_HQ]],layoffs_location_with_coordinat!A:D,4,FALSE)</f>
        <v>USA</v>
      </c>
      <c r="G1173" s="3" t="str">
        <f>VLOOKUP(Table13[[#This Row],[Location_HQ]],layoffs_location_with_coordinat!A:E,5,FALSE)</f>
        <v>North America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3" t="str">
        <f>VLOOKUP(Table13[[#This Row],[Location_HQ]],layoffs_location_with_coordinat!A:B,2,FALSE)</f>
        <v>San Francisco Bay Area</v>
      </c>
      <c r="E1174" s="3" t="str">
        <f>VLOOKUP(Table13[[#This Row],[Location_HQ]],layoffs_location_with_coordinat!A:C,3,FALSE)</f>
        <v>California</v>
      </c>
      <c r="F1174" s="3" t="str">
        <f>VLOOKUP(Table13[[#This Row],[Location_HQ]],layoffs_location_with_coordinat!A:D,4,FALSE)</f>
        <v>USA</v>
      </c>
      <c r="G1174" s="3" t="str">
        <f>VLOOKUP(Table13[[#This Row],[Location_HQ]],layoffs_location_with_coordinat!A:E,5,FALSE)</f>
        <v>North America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x14ac:dyDescent="0.2">
      <c r="A1175" s="3">
        <v>1174</v>
      </c>
      <c r="B1175" s="3" t="s">
        <v>330</v>
      </c>
      <c r="C1175" s="3" t="s">
        <v>1730</v>
      </c>
      <c r="D1175" s="3" t="str">
        <f>VLOOKUP(Table13[[#This Row],[Location_HQ]],layoffs_location_with_coordinat!A:B,2,FALSE)</f>
        <v>San Francisco Bay Area</v>
      </c>
      <c r="E1175" s="3" t="str">
        <f>VLOOKUP(Table13[[#This Row],[Location_HQ]],layoffs_location_with_coordinat!A:C,3,FALSE)</f>
        <v>California</v>
      </c>
      <c r="F1175" s="3" t="str">
        <f>VLOOKUP(Table13[[#This Row],[Location_HQ]],layoffs_location_with_coordinat!A:D,4,FALSE)</f>
        <v>USA</v>
      </c>
      <c r="G1175" s="3" t="str">
        <f>VLOOKUP(Table13[[#This Row],[Location_HQ]],layoffs_location_with_coordinat!A:E,5,FALSE)</f>
        <v>North America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D1176" s="3" t="str">
        <f>VLOOKUP(Table13[[#This Row],[Location_HQ]],layoffs_location_with_coordinat!A:B,2,FALSE)</f>
        <v>none</v>
      </c>
      <c r="E1176" s="3" t="str">
        <f>VLOOKUP(Table13[[#This Row],[Location_HQ]],layoffs_location_with_coordinat!A:C,3,FALSE)</f>
        <v>Berlin</v>
      </c>
      <c r="F1176" s="3" t="str">
        <f>VLOOKUP(Table13[[#This Row],[Location_HQ]],layoffs_location_with_coordinat!A:D,4,FALSE)</f>
        <v>Germany</v>
      </c>
      <c r="G1176" s="3" t="str">
        <f>VLOOKUP(Table13[[#This Row],[Location_HQ]],layoffs_location_with_coordinat!A:E,5,FALSE)</f>
        <v>Europe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3" t="str">
        <f>VLOOKUP(Table13[[#This Row],[Location_HQ]],layoffs_location_with_coordinat!A:B,2,FALSE)</f>
        <v>San Francisco Bay Area</v>
      </c>
      <c r="E1177" s="3" t="str">
        <f>VLOOKUP(Table13[[#This Row],[Location_HQ]],layoffs_location_with_coordinat!A:C,3,FALSE)</f>
        <v>California</v>
      </c>
      <c r="F1177" s="3" t="str">
        <f>VLOOKUP(Table13[[#This Row],[Location_HQ]],layoffs_location_with_coordinat!A:D,4,FALSE)</f>
        <v>USA</v>
      </c>
      <c r="G1177" s="3" t="str">
        <f>VLOOKUP(Table13[[#This Row],[Location_HQ]],layoffs_location_with_coordinat!A:E,5,FALSE)</f>
        <v>North America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3" t="str">
        <f>VLOOKUP(Table13[[#This Row],[Location_HQ]],layoffs_location_with_coordinat!A:B,2,FALSE)</f>
        <v>San Francisco Bay Area</v>
      </c>
      <c r="E1178" s="3" t="str">
        <f>VLOOKUP(Table13[[#This Row],[Location_HQ]],layoffs_location_with_coordinat!A:C,3,FALSE)</f>
        <v>California</v>
      </c>
      <c r="F1178" s="3" t="str">
        <f>VLOOKUP(Table13[[#This Row],[Location_HQ]],layoffs_location_with_coordinat!A:D,4,FALSE)</f>
        <v>USA</v>
      </c>
      <c r="G1178" s="3" t="str">
        <f>VLOOKUP(Table13[[#This Row],[Location_HQ]],layoffs_location_with_coordinat!A:E,5,FALSE)</f>
        <v>North America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D1179" s="3" t="str">
        <f>VLOOKUP(Table13[[#This Row],[Location_HQ]],layoffs_location_with_coordinat!A:B,2,FALSE)</f>
        <v>none</v>
      </c>
      <c r="E1179" s="3" t="str">
        <f>VLOOKUP(Table13[[#This Row],[Location_HQ]],layoffs_location_with_coordinat!A:C,3,FALSE)</f>
        <v>New York</v>
      </c>
      <c r="F1179" s="3" t="str">
        <f>VLOOKUP(Table13[[#This Row],[Location_HQ]],layoffs_location_with_coordinat!A:D,4,FALSE)</f>
        <v>USA</v>
      </c>
      <c r="G1179" s="3" t="str">
        <f>VLOOKUP(Table13[[#This Row],[Location_HQ]],layoffs_location_with_coordinat!A:E,5,FALSE)</f>
        <v>North America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D1180" s="3" t="str">
        <f>VLOOKUP(Table13[[#This Row],[Location_HQ]],layoffs_location_with_coordinat!A:B,2,FALSE)</f>
        <v>none</v>
      </c>
      <c r="E1180" s="3" t="str">
        <f>VLOOKUP(Table13[[#This Row],[Location_HQ]],layoffs_location_with_coordinat!A:C,3,FALSE)</f>
        <v>none</v>
      </c>
      <c r="F1180" s="3" t="str">
        <f>VLOOKUP(Table13[[#This Row],[Location_HQ]],layoffs_location_with_coordinat!A:D,4,FALSE)</f>
        <v>Australia</v>
      </c>
      <c r="G1180" s="3" t="str">
        <f>VLOOKUP(Table13[[#This Row],[Location_HQ]],layoffs_location_with_coordinat!A:E,5,FALSE)</f>
        <v>Oceana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D1181" s="3" t="str">
        <f>VLOOKUP(Table13[[#This Row],[Location_HQ]],layoffs_location_with_coordinat!A:B,2,FALSE)</f>
        <v>none</v>
      </c>
      <c r="E1181" s="3" t="str">
        <f>VLOOKUP(Table13[[#This Row],[Location_HQ]],layoffs_location_with_coordinat!A:C,3,FALSE)</f>
        <v>California</v>
      </c>
      <c r="F1181" s="3" t="str">
        <f>VLOOKUP(Table13[[#This Row],[Location_HQ]],layoffs_location_with_coordinat!A:D,4,FALSE)</f>
        <v>USA</v>
      </c>
      <c r="G1181" s="3" t="str">
        <f>VLOOKUP(Table13[[#This Row],[Location_HQ]],layoffs_location_with_coordinat!A:E,5,FALSE)</f>
        <v>North America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D1182" s="3" t="str">
        <f>VLOOKUP(Table13[[#This Row],[Location_HQ]],layoffs_location_with_coordinat!A:B,2,FALSE)</f>
        <v>none</v>
      </c>
      <c r="E1182" s="3" t="str">
        <f>VLOOKUP(Table13[[#This Row],[Location_HQ]],layoffs_location_with_coordinat!A:C,3,FALSE)</f>
        <v>New York</v>
      </c>
      <c r="F1182" s="3" t="str">
        <f>VLOOKUP(Table13[[#This Row],[Location_HQ]],layoffs_location_with_coordinat!A:D,4,FALSE)</f>
        <v>USA</v>
      </c>
      <c r="G1182" s="3" t="str">
        <f>VLOOKUP(Table13[[#This Row],[Location_HQ]],layoffs_location_with_coordinat!A:E,5,FALSE)</f>
        <v>North America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x14ac:dyDescent="0.2">
      <c r="A1183" s="3">
        <v>1182</v>
      </c>
      <c r="B1183" s="3" t="s">
        <v>319</v>
      </c>
      <c r="C1183" s="3" t="s">
        <v>1374</v>
      </c>
      <c r="D1183" s="3" t="str">
        <f>VLOOKUP(Table13[[#This Row],[Location_HQ]],layoffs_location_with_coordinat!A:B,2,FALSE)</f>
        <v>San Francisco Bay Area</v>
      </c>
      <c r="E1183" s="3" t="str">
        <f>VLOOKUP(Table13[[#This Row],[Location_HQ]],layoffs_location_with_coordinat!A:C,3,FALSE)</f>
        <v>California</v>
      </c>
      <c r="F1183" s="3" t="str">
        <f>VLOOKUP(Table13[[#This Row],[Location_HQ]],layoffs_location_with_coordinat!A:D,4,FALSE)</f>
        <v>USA</v>
      </c>
      <c r="G1183" s="3" t="str">
        <f>VLOOKUP(Table13[[#This Row],[Location_HQ]],layoffs_location_with_coordinat!A:E,5,FALSE)</f>
        <v>North America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D1184" s="3" t="str">
        <f>VLOOKUP(Table13[[#This Row],[Location_HQ]],layoffs_location_with_coordinat!A:B,2,FALSE)</f>
        <v>none</v>
      </c>
      <c r="E1184" s="3" t="str">
        <f>VLOOKUP(Table13[[#This Row],[Location_HQ]],layoffs_location_with_coordinat!A:C,3,FALSE)</f>
        <v>New York</v>
      </c>
      <c r="F1184" s="3" t="str">
        <f>VLOOKUP(Table13[[#This Row],[Location_HQ]],layoffs_location_with_coordinat!A:D,4,FALSE)</f>
        <v>USA</v>
      </c>
      <c r="G1184" s="3" t="str">
        <f>VLOOKUP(Table13[[#This Row],[Location_HQ]],layoffs_location_with_coordinat!A:E,5,FALSE)</f>
        <v>North America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D1185" s="3" t="str">
        <f>VLOOKUP(Table13[[#This Row],[Location_HQ]],layoffs_location_with_coordinat!A:B,2,FALSE)</f>
        <v>none</v>
      </c>
      <c r="E1185" s="3" t="str">
        <f>VLOOKUP(Table13[[#This Row],[Location_HQ]],layoffs_location_with_coordinat!A:C,3,FALSE)</f>
        <v>none</v>
      </c>
      <c r="F1185" s="3" t="str">
        <f>VLOOKUP(Table13[[#This Row],[Location_HQ]],layoffs_location_with_coordinat!A:D,4,FALSE)</f>
        <v>Australia</v>
      </c>
      <c r="G1185" s="3" t="str">
        <f>VLOOKUP(Table13[[#This Row],[Location_HQ]],layoffs_location_with_coordinat!A:E,5,FALSE)</f>
        <v>Oceana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D1186" s="3" t="str">
        <f>VLOOKUP(Table13[[#This Row],[Location_HQ]],layoffs_location_with_coordinat!A:B,2,FALSE)</f>
        <v>none</v>
      </c>
      <c r="E1186" s="3" t="str">
        <f>VLOOKUP(Table13[[#This Row],[Location_HQ]],layoffs_location_with_coordinat!A:C,3,FALSE)</f>
        <v>none</v>
      </c>
      <c r="F1186" s="3" t="str">
        <f>VLOOKUP(Table13[[#This Row],[Location_HQ]],layoffs_location_with_coordinat!A:D,4,FALSE)</f>
        <v>India</v>
      </c>
      <c r="G1186" s="3" t="str">
        <f>VLOOKUP(Table13[[#This Row],[Location_HQ]],layoffs_location_with_coordinat!A:E,5,FALSE)</f>
        <v>Asia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D1187" s="3" t="str">
        <f>VLOOKUP(Table13[[#This Row],[Location_HQ]],layoffs_location_with_coordinat!A:B,2,FALSE)</f>
        <v>none</v>
      </c>
      <c r="E1187" s="3" t="str">
        <f>VLOOKUP(Table13[[#This Row],[Location_HQ]],layoffs_location_with_coordinat!A:C,3,FALSE)</f>
        <v>New York</v>
      </c>
      <c r="F1187" s="3" t="str">
        <f>VLOOKUP(Table13[[#This Row],[Location_HQ]],layoffs_location_with_coordinat!A:D,4,FALSE)</f>
        <v>USA</v>
      </c>
      <c r="G1187" s="3" t="str">
        <f>VLOOKUP(Table13[[#This Row],[Location_HQ]],layoffs_location_with_coordinat!A:E,5,FALSE)</f>
        <v>North America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D1188" s="3" t="str">
        <f>VLOOKUP(Table13[[#This Row],[Location_HQ]],layoffs_location_with_coordinat!A:B,2,FALSE)</f>
        <v>none</v>
      </c>
      <c r="E1188" s="3" t="str">
        <f>VLOOKUP(Table13[[#This Row],[Location_HQ]],layoffs_location_with_coordinat!A:C,3,FALSE)</f>
        <v>California</v>
      </c>
      <c r="F1188" s="3" t="str">
        <f>VLOOKUP(Table13[[#This Row],[Location_HQ]],layoffs_location_with_coordinat!A:D,4,FALSE)</f>
        <v>USA</v>
      </c>
      <c r="G1188" s="3" t="str">
        <f>VLOOKUP(Table13[[#This Row],[Location_HQ]],layoffs_location_with_coordinat!A:E,5,FALSE)</f>
        <v>North America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D1189" s="3" t="str">
        <f>VLOOKUP(Table13[[#This Row],[Location_HQ]],layoffs_location_with_coordinat!A:B,2,FALSE)</f>
        <v>none</v>
      </c>
      <c r="E1189" s="3" t="str">
        <f>VLOOKUP(Table13[[#This Row],[Location_HQ]],layoffs_location_with_coordinat!A:C,3,FALSE)</f>
        <v>Berlin</v>
      </c>
      <c r="F1189" s="3" t="str">
        <f>VLOOKUP(Table13[[#This Row],[Location_HQ]],layoffs_location_with_coordinat!A:D,4,FALSE)</f>
        <v>Germany</v>
      </c>
      <c r="G1189" s="3" t="str">
        <f>VLOOKUP(Table13[[#This Row],[Location_HQ]],layoffs_location_with_coordinat!A:E,5,FALSE)</f>
        <v>Europe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D1190" s="3" t="str">
        <f>VLOOKUP(Table13[[#This Row],[Location_HQ]],layoffs_location_with_coordinat!A:B,2,FALSE)</f>
        <v>none</v>
      </c>
      <c r="E1190" s="3" t="str">
        <f>VLOOKUP(Table13[[#This Row],[Location_HQ]],layoffs_location_with_coordinat!A:C,3,FALSE)</f>
        <v>Arizona</v>
      </c>
      <c r="F1190" s="3" t="str">
        <f>VLOOKUP(Table13[[#This Row],[Location_HQ]],layoffs_location_with_coordinat!A:D,4,FALSE)</f>
        <v>USA</v>
      </c>
      <c r="G1190" s="3" t="str">
        <f>VLOOKUP(Table13[[#This Row],[Location_HQ]],layoffs_location_with_coordinat!A:E,5,FALSE)</f>
        <v>North America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D1191" s="3" t="str">
        <f>VLOOKUP(Table13[[#This Row],[Location_HQ]],layoffs_location_with_coordinat!A:B,2,FALSE)</f>
        <v>none</v>
      </c>
      <c r="E1191" s="3" t="str">
        <f>VLOOKUP(Table13[[#This Row],[Location_HQ]],layoffs_location_with_coordinat!A:C,3,FALSE)</f>
        <v>none</v>
      </c>
      <c r="F1191" s="3" t="str">
        <f>VLOOKUP(Table13[[#This Row],[Location_HQ]],layoffs_location_with_coordinat!A:D,4,FALSE)</f>
        <v>Australia</v>
      </c>
      <c r="G1191" s="3" t="str">
        <f>VLOOKUP(Table13[[#This Row],[Location_HQ]],layoffs_location_with_coordinat!A:E,5,FALSE)</f>
        <v>Oceana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D1192" s="3" t="str">
        <f>VLOOKUP(Table13[[#This Row],[Location_HQ]],layoffs_location_with_coordinat!A:B,2,FALSE)</f>
        <v>none</v>
      </c>
      <c r="E1192" s="3" t="str">
        <f>VLOOKUP(Table13[[#This Row],[Location_HQ]],layoffs_location_with_coordinat!A:C,3,FALSE)</f>
        <v>Massachusetts</v>
      </c>
      <c r="F1192" s="3" t="str">
        <f>VLOOKUP(Table13[[#This Row],[Location_HQ]],layoffs_location_with_coordinat!A:D,4,FALSE)</f>
        <v>USA</v>
      </c>
      <c r="G1192" s="3" t="str">
        <f>VLOOKUP(Table13[[#This Row],[Location_HQ]],layoffs_location_with_coordinat!A:E,5,FALSE)</f>
        <v>North America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D1193" s="3" t="str">
        <f>VLOOKUP(Table13[[#This Row],[Location_HQ]],layoffs_location_with_coordinat!A:B,2,FALSE)</f>
        <v>none</v>
      </c>
      <c r="E1193" s="3" t="str">
        <f>VLOOKUP(Table13[[#This Row],[Location_HQ]],layoffs_location_with_coordinat!A:C,3,FALSE)</f>
        <v>none</v>
      </c>
      <c r="F1193" s="3" t="str">
        <f>VLOOKUP(Table13[[#This Row],[Location_HQ]],layoffs_location_with_coordinat!A:D,4,FALSE)</f>
        <v>Israel</v>
      </c>
      <c r="G1193" s="3" t="str">
        <f>VLOOKUP(Table13[[#This Row],[Location_HQ]],layoffs_location_with_coordinat!A:E,5,FALSE)</f>
        <v>Asia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D1194" s="3" t="str">
        <f>VLOOKUP(Table13[[#This Row],[Location_HQ]],layoffs_location_with_coordinat!A:B,2,FALSE)</f>
        <v>none</v>
      </c>
      <c r="E1194" s="3" t="str">
        <f>VLOOKUP(Table13[[#This Row],[Location_HQ]],layoffs_location_with_coordinat!A:C,3,FALSE)</f>
        <v>New York</v>
      </c>
      <c r="F1194" s="3" t="str">
        <f>VLOOKUP(Table13[[#This Row],[Location_HQ]],layoffs_location_with_coordinat!A:D,4,FALSE)</f>
        <v>USA</v>
      </c>
      <c r="G1194" s="3" t="str">
        <f>VLOOKUP(Table13[[#This Row],[Location_HQ]],layoffs_location_with_coordinat!A:E,5,FALSE)</f>
        <v>North America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3" t="str">
        <f>VLOOKUP(Table13[[#This Row],[Location_HQ]],layoffs_location_with_coordinat!A:B,2,FALSE)</f>
        <v>San Francisco Bay Area</v>
      </c>
      <c r="E1195" s="3" t="str">
        <f>VLOOKUP(Table13[[#This Row],[Location_HQ]],layoffs_location_with_coordinat!A:C,3,FALSE)</f>
        <v>California</v>
      </c>
      <c r="F1195" s="3" t="str">
        <f>VLOOKUP(Table13[[#This Row],[Location_HQ]],layoffs_location_with_coordinat!A:D,4,FALSE)</f>
        <v>USA</v>
      </c>
      <c r="G1195" s="3" t="str">
        <f>VLOOKUP(Table13[[#This Row],[Location_HQ]],layoffs_location_with_coordinat!A:E,5,FALSE)</f>
        <v>North America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x14ac:dyDescent="0.2">
      <c r="A1196" s="3">
        <v>1195</v>
      </c>
      <c r="B1196" s="3" t="s">
        <v>311</v>
      </c>
      <c r="C1196" s="3" t="s">
        <v>1374</v>
      </c>
      <c r="D1196" s="3" t="str">
        <f>VLOOKUP(Table13[[#This Row],[Location_HQ]],layoffs_location_with_coordinat!A:B,2,FALSE)</f>
        <v>San Francisco Bay Area</v>
      </c>
      <c r="E1196" s="3" t="str">
        <f>VLOOKUP(Table13[[#This Row],[Location_HQ]],layoffs_location_with_coordinat!A:C,3,FALSE)</f>
        <v>California</v>
      </c>
      <c r="F1196" s="3" t="str">
        <f>VLOOKUP(Table13[[#This Row],[Location_HQ]],layoffs_location_with_coordinat!A:D,4,FALSE)</f>
        <v>USA</v>
      </c>
      <c r="G1196" s="3" t="str">
        <f>VLOOKUP(Table13[[#This Row],[Location_HQ]],layoffs_location_with_coordinat!A:E,5,FALSE)</f>
        <v>North America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D1197" s="3" t="str">
        <f>VLOOKUP(Table13[[#This Row],[Location_HQ]],layoffs_location_with_coordinat!A:B,2,FALSE)</f>
        <v>none</v>
      </c>
      <c r="E1197" s="3" t="str">
        <f>VLOOKUP(Table13[[#This Row],[Location_HQ]],layoffs_location_with_coordinat!A:C,3,FALSE)</f>
        <v>California</v>
      </c>
      <c r="F1197" s="3" t="str">
        <f>VLOOKUP(Table13[[#This Row],[Location_HQ]],layoffs_location_with_coordinat!A:D,4,FALSE)</f>
        <v>USA</v>
      </c>
      <c r="G1197" s="3" t="str">
        <f>VLOOKUP(Table13[[#This Row],[Location_HQ]],layoffs_location_with_coordinat!A:E,5,FALSE)</f>
        <v>North America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D1198" s="3" t="str">
        <f>VLOOKUP(Table13[[#This Row],[Location_HQ]],layoffs_location_with_coordinat!A:B,2,FALSE)</f>
        <v>none</v>
      </c>
      <c r="E1198" s="3" t="str">
        <f>VLOOKUP(Table13[[#This Row],[Location_HQ]],layoffs_location_with_coordinat!A:C,3,FALSE)</f>
        <v>none</v>
      </c>
      <c r="F1198" s="3" t="str">
        <f>VLOOKUP(Table13[[#This Row],[Location_HQ]],layoffs_location_with_coordinat!A:D,4,FALSE)</f>
        <v>Israel</v>
      </c>
      <c r="G1198" s="3" t="str">
        <f>VLOOKUP(Table13[[#This Row],[Location_HQ]],layoffs_location_with_coordinat!A:E,5,FALSE)</f>
        <v>Asia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D1199" s="3" t="str">
        <f>VLOOKUP(Table13[[#This Row],[Location_HQ]],layoffs_location_with_coordinat!A:B,2,FALSE)</f>
        <v>none</v>
      </c>
      <c r="E1199" s="3" t="str">
        <f>VLOOKUP(Table13[[#This Row],[Location_HQ]],layoffs_location_with_coordinat!A:C,3,FALSE)</f>
        <v>none</v>
      </c>
      <c r="F1199" s="3" t="str">
        <f>VLOOKUP(Table13[[#This Row],[Location_HQ]],layoffs_location_with_coordinat!A:D,4,FALSE)</f>
        <v>Israel</v>
      </c>
      <c r="G1199" s="3" t="str">
        <f>VLOOKUP(Table13[[#This Row],[Location_HQ]],layoffs_location_with_coordinat!A:E,5,FALSE)</f>
        <v>Asia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D1200" s="3" t="str">
        <f>VLOOKUP(Table13[[#This Row],[Location_HQ]],layoffs_location_with_coordinat!A:B,2,FALSE)</f>
        <v>none</v>
      </c>
      <c r="E1200" s="3" t="str">
        <f>VLOOKUP(Table13[[#This Row],[Location_HQ]],layoffs_location_with_coordinat!A:C,3,FALSE)</f>
        <v>Texas</v>
      </c>
      <c r="F1200" s="3" t="str">
        <f>VLOOKUP(Table13[[#This Row],[Location_HQ]],layoffs_location_with_coordinat!A:D,4,FALSE)</f>
        <v>USA</v>
      </c>
      <c r="G1200" s="3" t="str">
        <f>VLOOKUP(Table13[[#This Row],[Location_HQ]],layoffs_location_with_coordinat!A:E,5,FALSE)</f>
        <v>North America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D1201" s="3" t="str">
        <f>VLOOKUP(Table13[[#This Row],[Location_HQ]],layoffs_location_with_coordinat!A:B,2,FALSE)</f>
        <v>none</v>
      </c>
      <c r="E1201" s="3" t="str">
        <f>VLOOKUP(Table13[[#This Row],[Location_HQ]],layoffs_location_with_coordinat!A:C,3,FALSE)</f>
        <v>none</v>
      </c>
      <c r="F1201" s="3" t="str">
        <f>VLOOKUP(Table13[[#This Row],[Location_HQ]],layoffs_location_with_coordinat!A:D,4,FALSE)</f>
        <v>Canada</v>
      </c>
      <c r="G1201" s="3" t="str">
        <f>VLOOKUP(Table13[[#This Row],[Location_HQ]],layoffs_location_with_coordinat!A:E,5,FALSE)</f>
        <v>North America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D1202" s="3" t="str">
        <f>VLOOKUP(Table13[[#This Row],[Location_HQ]],layoffs_location_with_coordinat!A:B,2,FALSE)</f>
        <v>none</v>
      </c>
      <c r="E1202" s="3" t="str">
        <f>VLOOKUP(Table13[[#This Row],[Location_HQ]],layoffs_location_with_coordinat!A:C,3,FALSE)</f>
        <v>none</v>
      </c>
      <c r="F1202" s="3" t="str">
        <f>VLOOKUP(Table13[[#This Row],[Location_HQ]],layoffs_location_with_coordinat!A:D,4,FALSE)</f>
        <v>India</v>
      </c>
      <c r="G1202" s="3" t="str">
        <f>VLOOKUP(Table13[[#This Row],[Location_HQ]],layoffs_location_with_coordinat!A:E,5,FALSE)</f>
        <v>Asia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3" t="str">
        <f>VLOOKUP(Table13[[#This Row],[Location_HQ]],layoffs_location_with_coordinat!A:B,2,FALSE)</f>
        <v>San Francisco Bay Area</v>
      </c>
      <c r="E1203" s="3" t="str">
        <f>VLOOKUP(Table13[[#This Row],[Location_HQ]],layoffs_location_with_coordinat!A:C,3,FALSE)</f>
        <v>California</v>
      </c>
      <c r="F1203" s="3" t="str">
        <f>VLOOKUP(Table13[[#This Row],[Location_HQ]],layoffs_location_with_coordinat!A:D,4,FALSE)</f>
        <v>USA</v>
      </c>
      <c r="G1203" s="3" t="str">
        <f>VLOOKUP(Table13[[#This Row],[Location_HQ]],layoffs_location_with_coordinat!A:E,5,FALSE)</f>
        <v>North America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x14ac:dyDescent="0.2">
      <c r="A1204" s="3">
        <v>1203</v>
      </c>
      <c r="B1204" s="3" t="s">
        <v>104</v>
      </c>
      <c r="C1204" s="3" t="s">
        <v>1740</v>
      </c>
      <c r="D1204" s="3" t="str">
        <f>VLOOKUP(Table13[[#This Row],[Location_HQ]],layoffs_location_with_coordinat!A:B,2,FALSE)</f>
        <v>San Francisco Bay Area</v>
      </c>
      <c r="E1204" s="3" t="str">
        <f>VLOOKUP(Table13[[#This Row],[Location_HQ]],layoffs_location_with_coordinat!A:C,3,FALSE)</f>
        <v>California</v>
      </c>
      <c r="F1204" s="3" t="str">
        <f>VLOOKUP(Table13[[#This Row],[Location_HQ]],layoffs_location_with_coordinat!A:D,4,FALSE)</f>
        <v>USA</v>
      </c>
      <c r="G1204" s="3" t="str">
        <f>VLOOKUP(Table13[[#This Row],[Location_HQ]],layoffs_location_with_coordinat!A:E,5,FALSE)</f>
        <v>North America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D1205" s="3" t="str">
        <f>VLOOKUP(Table13[[#This Row],[Location_HQ]],layoffs_location_with_coordinat!A:B,2,FALSE)</f>
        <v>none</v>
      </c>
      <c r="E1205" s="3" t="str">
        <f>VLOOKUP(Table13[[#This Row],[Location_HQ]],layoffs_location_with_coordinat!A:C,3,FALSE)</f>
        <v>Massachusetts</v>
      </c>
      <c r="F1205" s="3" t="str">
        <f>VLOOKUP(Table13[[#This Row],[Location_HQ]],layoffs_location_with_coordinat!A:D,4,FALSE)</f>
        <v>USA</v>
      </c>
      <c r="G1205" s="3" t="str">
        <f>VLOOKUP(Table13[[#This Row],[Location_HQ]],layoffs_location_with_coordinat!A:E,5,FALSE)</f>
        <v>North America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D1206" s="3" t="str">
        <f>VLOOKUP(Table13[[#This Row],[Location_HQ]],layoffs_location_with_coordinat!A:B,2,FALSE)</f>
        <v>none</v>
      </c>
      <c r="E1206" s="3" t="str">
        <f>VLOOKUP(Table13[[#This Row],[Location_HQ]],layoffs_location_with_coordinat!A:C,3,FALSE)</f>
        <v>none</v>
      </c>
      <c r="F1206" s="3" t="str">
        <f>VLOOKUP(Table13[[#This Row],[Location_HQ]],layoffs_location_with_coordinat!A:D,4,FALSE)</f>
        <v>Israel</v>
      </c>
      <c r="G1206" s="3" t="str">
        <f>VLOOKUP(Table13[[#This Row],[Location_HQ]],layoffs_location_with_coordinat!A:E,5,FALSE)</f>
        <v>Asia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D1207" s="3" t="str">
        <f>VLOOKUP(Table13[[#This Row],[Location_HQ]],layoffs_location_with_coordinat!A:B,2,FALSE)</f>
        <v>none</v>
      </c>
      <c r="E1207" s="3" t="str">
        <f>VLOOKUP(Table13[[#This Row],[Location_HQ]],layoffs_location_with_coordinat!A:C,3,FALSE)</f>
        <v>Maryland</v>
      </c>
      <c r="F1207" s="3" t="str">
        <f>VLOOKUP(Table13[[#This Row],[Location_HQ]],layoffs_location_with_coordinat!A:D,4,FALSE)</f>
        <v>USA</v>
      </c>
      <c r="G1207" s="3" t="str">
        <f>VLOOKUP(Table13[[#This Row],[Location_HQ]],layoffs_location_with_coordinat!A:E,5,FALSE)</f>
        <v>North America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D1208" s="3" t="str">
        <f>VLOOKUP(Table13[[#This Row],[Location_HQ]],layoffs_location_with_coordinat!A:B,2,FALSE)</f>
        <v>none</v>
      </c>
      <c r="E1208" s="3" t="str">
        <f>VLOOKUP(Table13[[#This Row],[Location_HQ]],layoffs_location_with_coordinat!A:C,3,FALSE)</f>
        <v>none</v>
      </c>
      <c r="F1208" s="3" t="str">
        <f>VLOOKUP(Table13[[#This Row],[Location_HQ]],layoffs_location_with_coordinat!A:D,4,FALSE)</f>
        <v>Australia</v>
      </c>
      <c r="G1208" s="3" t="str">
        <f>VLOOKUP(Table13[[#This Row],[Location_HQ]],layoffs_location_with_coordinat!A:E,5,FALSE)</f>
        <v>Oceana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D1209" s="3" t="str">
        <f>VLOOKUP(Table13[[#This Row],[Location_HQ]],layoffs_location_with_coordinat!A:B,2,FALSE)</f>
        <v>none</v>
      </c>
      <c r="E1209" s="3" t="str">
        <f>VLOOKUP(Table13[[#This Row],[Location_HQ]],layoffs_location_with_coordinat!A:C,3,FALSE)</f>
        <v>New York</v>
      </c>
      <c r="F1209" s="3" t="str">
        <f>VLOOKUP(Table13[[#This Row],[Location_HQ]],layoffs_location_with_coordinat!A:D,4,FALSE)</f>
        <v>USA</v>
      </c>
      <c r="G1209" s="3" t="str">
        <f>VLOOKUP(Table13[[#This Row],[Location_HQ]],layoffs_location_with_coordinat!A:E,5,FALSE)</f>
        <v>North America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D1210" s="3" t="str">
        <f>VLOOKUP(Table13[[#This Row],[Location_HQ]],layoffs_location_with_coordinat!A:B,2,FALSE)</f>
        <v>none</v>
      </c>
      <c r="E1210" s="3" t="str">
        <f>VLOOKUP(Table13[[#This Row],[Location_HQ]],layoffs_location_with_coordinat!A:C,3,FALSE)</f>
        <v>New York</v>
      </c>
      <c r="F1210" s="3" t="str">
        <f>VLOOKUP(Table13[[#This Row],[Location_HQ]],layoffs_location_with_coordinat!A:D,4,FALSE)</f>
        <v>USA</v>
      </c>
      <c r="G1210" s="3" t="str">
        <f>VLOOKUP(Table13[[#This Row],[Location_HQ]],layoffs_location_with_coordinat!A:E,5,FALSE)</f>
        <v>North America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D1211" s="3" t="str">
        <f>VLOOKUP(Table13[[#This Row],[Location_HQ]],layoffs_location_with_coordinat!A:B,2,FALSE)</f>
        <v>none</v>
      </c>
      <c r="E1211" s="3" t="str">
        <f>VLOOKUP(Table13[[#This Row],[Location_HQ]],layoffs_location_with_coordinat!A:C,3,FALSE)</f>
        <v>none</v>
      </c>
      <c r="F1211" s="3" t="str">
        <f>VLOOKUP(Table13[[#This Row],[Location_HQ]],layoffs_location_with_coordinat!A:D,4,FALSE)</f>
        <v>Chile</v>
      </c>
      <c r="G1211" s="3" t="str">
        <f>VLOOKUP(Table13[[#This Row],[Location_HQ]],layoffs_location_with_coordinat!A:E,5,FALSE)</f>
        <v>South America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D1212" s="3" t="str">
        <f>VLOOKUP(Table13[[#This Row],[Location_HQ]],layoffs_location_with_coordinat!A:B,2,FALSE)</f>
        <v>none</v>
      </c>
      <c r="E1212" s="3" t="str">
        <f>VLOOKUP(Table13[[#This Row],[Location_HQ]],layoffs_location_with_coordinat!A:C,3,FALSE)</f>
        <v>none</v>
      </c>
      <c r="F1212" s="3" t="str">
        <f>VLOOKUP(Table13[[#This Row],[Location_HQ]],layoffs_location_with_coordinat!A:D,4,FALSE)</f>
        <v>India</v>
      </c>
      <c r="G1212" s="3" t="str">
        <f>VLOOKUP(Table13[[#This Row],[Location_HQ]],layoffs_location_with_coordinat!A:E,5,FALSE)</f>
        <v>Asia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x14ac:dyDescent="0.2">
      <c r="A1213" s="3">
        <v>1212</v>
      </c>
      <c r="B1213" s="3" t="s">
        <v>292</v>
      </c>
      <c r="C1213" s="3" t="s">
        <v>1412</v>
      </c>
      <c r="D1213" s="3" t="str">
        <f>VLOOKUP(Table13[[#This Row],[Location_HQ]],layoffs_location_with_coordinat!A:B,2,FALSE)</f>
        <v>San Francisco Bay Area</v>
      </c>
      <c r="E1213" s="3" t="str">
        <f>VLOOKUP(Table13[[#This Row],[Location_HQ]],layoffs_location_with_coordinat!A:C,3,FALSE)</f>
        <v>California</v>
      </c>
      <c r="F1213" s="3" t="str">
        <f>VLOOKUP(Table13[[#This Row],[Location_HQ]],layoffs_location_with_coordinat!A:D,4,FALSE)</f>
        <v>USA</v>
      </c>
      <c r="G1213" s="3" t="str">
        <f>VLOOKUP(Table13[[#This Row],[Location_HQ]],layoffs_location_with_coordinat!A:E,5,FALSE)</f>
        <v>North America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D1214" s="3" t="str">
        <f>VLOOKUP(Table13[[#This Row],[Location_HQ]],layoffs_location_with_coordinat!A:B,2,FALSE)</f>
        <v>none</v>
      </c>
      <c r="E1214" s="3" t="str">
        <f>VLOOKUP(Table13[[#This Row],[Location_HQ]],layoffs_location_with_coordinat!A:C,3,FALSE)</f>
        <v>New York</v>
      </c>
      <c r="F1214" s="3" t="str">
        <f>VLOOKUP(Table13[[#This Row],[Location_HQ]],layoffs_location_with_coordinat!A:D,4,FALSE)</f>
        <v>USA</v>
      </c>
      <c r="G1214" s="3" t="str">
        <f>VLOOKUP(Table13[[#This Row],[Location_HQ]],layoffs_location_with_coordinat!A:E,5,FALSE)</f>
        <v>North America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D1215" s="3" t="str">
        <f>VLOOKUP(Table13[[#This Row],[Location_HQ]],layoffs_location_with_coordinat!A:B,2,FALSE)</f>
        <v>none</v>
      </c>
      <c r="E1215" s="3" t="str">
        <f>VLOOKUP(Table13[[#This Row],[Location_HQ]],layoffs_location_with_coordinat!A:C,3,FALSE)</f>
        <v>none</v>
      </c>
      <c r="F1215" s="3" t="str">
        <f>VLOOKUP(Table13[[#This Row],[Location_HQ]],layoffs_location_with_coordinat!A:D,4,FALSE)</f>
        <v>UK</v>
      </c>
      <c r="G1215" s="3" t="str">
        <f>VLOOKUP(Table13[[#This Row],[Location_HQ]],layoffs_location_with_coordinat!A:E,5,FALSE)</f>
        <v>Europe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D1216" s="3" t="str">
        <f>VLOOKUP(Table13[[#This Row],[Location_HQ]],layoffs_location_with_coordinat!A:B,2,FALSE)</f>
        <v>none</v>
      </c>
      <c r="E1216" s="3" t="str">
        <f>VLOOKUP(Table13[[#This Row],[Location_HQ]],layoffs_location_with_coordinat!A:C,3,FALSE)</f>
        <v>New York</v>
      </c>
      <c r="F1216" s="3" t="str">
        <f>VLOOKUP(Table13[[#This Row],[Location_HQ]],layoffs_location_with_coordinat!A:D,4,FALSE)</f>
        <v>USA</v>
      </c>
      <c r="G1216" s="3" t="str">
        <f>VLOOKUP(Table13[[#This Row],[Location_HQ]],layoffs_location_with_coordinat!A:E,5,FALSE)</f>
        <v>North America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D1217" s="3" t="str">
        <f>VLOOKUP(Table13[[#This Row],[Location_HQ]],layoffs_location_with_coordinat!A:B,2,FALSE)</f>
        <v>none</v>
      </c>
      <c r="E1217" s="3" t="str">
        <f>VLOOKUP(Table13[[#This Row],[Location_HQ]],layoffs_location_with_coordinat!A:C,3,FALSE)</f>
        <v>District of Columbia</v>
      </c>
      <c r="F1217" s="3" t="str">
        <f>VLOOKUP(Table13[[#This Row],[Location_HQ]],layoffs_location_with_coordinat!A:D,4,FALSE)</f>
        <v>USA</v>
      </c>
      <c r="G1217" s="3" t="str">
        <f>VLOOKUP(Table13[[#This Row],[Location_HQ]],layoffs_location_with_coordinat!A:E,5,FALSE)</f>
        <v>North America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D1218" s="3" t="str">
        <f>VLOOKUP(Table13[[#This Row],[Location_HQ]],layoffs_location_with_coordinat!A:B,2,FALSE)</f>
        <v>none</v>
      </c>
      <c r="E1218" s="3" t="str">
        <f>VLOOKUP(Table13[[#This Row],[Location_HQ]],layoffs_location_with_coordinat!A:C,3,FALSE)</f>
        <v>Berlin</v>
      </c>
      <c r="F1218" s="3" t="str">
        <f>VLOOKUP(Table13[[#This Row],[Location_HQ]],layoffs_location_with_coordinat!A:D,4,FALSE)</f>
        <v>Germany</v>
      </c>
      <c r="G1218" s="3" t="str">
        <f>VLOOKUP(Table13[[#This Row],[Location_HQ]],layoffs_location_with_coordinat!A:E,5,FALSE)</f>
        <v>Europe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D1219" s="3" t="str">
        <f>VLOOKUP(Table13[[#This Row],[Location_HQ]],layoffs_location_with_coordinat!A:B,2,FALSE)</f>
        <v>none</v>
      </c>
      <c r="E1219" s="3" t="str">
        <f>VLOOKUP(Table13[[#This Row],[Location_HQ]],layoffs_location_with_coordinat!A:C,3,FALSE)</f>
        <v>Colorado</v>
      </c>
      <c r="F1219" s="3" t="str">
        <f>VLOOKUP(Table13[[#This Row],[Location_HQ]],layoffs_location_with_coordinat!A:D,4,FALSE)</f>
        <v>USA</v>
      </c>
      <c r="G1219" s="3" t="str">
        <f>VLOOKUP(Table13[[#This Row],[Location_HQ]],layoffs_location_with_coordinat!A:E,5,FALSE)</f>
        <v>North America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D1220" s="3" t="str">
        <f>VLOOKUP(Table13[[#This Row],[Location_HQ]],layoffs_location_with_coordinat!A:B,2,FALSE)</f>
        <v>none</v>
      </c>
      <c r="E1220" s="3" t="str">
        <f>VLOOKUP(Table13[[#This Row],[Location_HQ]],layoffs_location_with_coordinat!A:C,3,FALSE)</f>
        <v>none</v>
      </c>
      <c r="F1220" s="3" t="str">
        <f>VLOOKUP(Table13[[#This Row],[Location_HQ]],layoffs_location_with_coordinat!A:D,4,FALSE)</f>
        <v>Israel</v>
      </c>
      <c r="G1220" s="3" t="str">
        <f>VLOOKUP(Table13[[#This Row],[Location_HQ]],layoffs_location_with_coordinat!A:E,5,FALSE)</f>
        <v>Asia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D1221" s="3" t="str">
        <f>VLOOKUP(Table13[[#This Row],[Location_HQ]],layoffs_location_with_coordinat!A:B,2,FALSE)</f>
        <v>none</v>
      </c>
      <c r="E1221" s="3" t="str">
        <f>VLOOKUP(Table13[[#This Row],[Location_HQ]],layoffs_location_with_coordinat!A:C,3,FALSE)</f>
        <v>none</v>
      </c>
      <c r="F1221" s="3" t="str">
        <f>VLOOKUP(Table13[[#This Row],[Location_HQ]],layoffs_location_with_coordinat!A:D,4,FALSE)</f>
        <v>India</v>
      </c>
      <c r="G1221" s="3" t="str">
        <f>VLOOKUP(Table13[[#This Row],[Location_HQ]],layoffs_location_with_coordinat!A:E,5,FALSE)</f>
        <v>Asia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D1222" s="3" t="str">
        <f>VLOOKUP(Table13[[#This Row],[Location_HQ]],layoffs_location_with_coordinat!A:B,2,FALSE)</f>
        <v>none</v>
      </c>
      <c r="E1222" s="3" t="str">
        <f>VLOOKUP(Table13[[#This Row],[Location_HQ]],layoffs_location_with_coordinat!A:C,3,FALSE)</f>
        <v>Illinois</v>
      </c>
      <c r="F1222" s="3" t="str">
        <f>VLOOKUP(Table13[[#This Row],[Location_HQ]],layoffs_location_with_coordinat!A:D,4,FALSE)</f>
        <v>USA</v>
      </c>
      <c r="G1222" s="3" t="str">
        <f>VLOOKUP(Table13[[#This Row],[Location_HQ]],layoffs_location_with_coordinat!A:E,5,FALSE)</f>
        <v>North America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D1223" s="3" t="str">
        <f>VLOOKUP(Table13[[#This Row],[Location_HQ]],layoffs_location_with_coordinat!A:B,2,FALSE)</f>
        <v>none</v>
      </c>
      <c r="E1223" s="3" t="str">
        <f>VLOOKUP(Table13[[#This Row],[Location_HQ]],layoffs_location_with_coordinat!A:C,3,FALSE)</f>
        <v>Colorado</v>
      </c>
      <c r="F1223" s="3" t="str">
        <f>VLOOKUP(Table13[[#This Row],[Location_HQ]],layoffs_location_with_coordinat!A:D,4,FALSE)</f>
        <v>USA</v>
      </c>
      <c r="G1223" s="3" t="str">
        <f>VLOOKUP(Table13[[#This Row],[Location_HQ]],layoffs_location_with_coordinat!A:E,5,FALSE)</f>
        <v>North America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D1224" s="3" t="str">
        <f>VLOOKUP(Table13[[#This Row],[Location_HQ]],layoffs_location_with_coordinat!A:B,2,FALSE)</f>
        <v>none</v>
      </c>
      <c r="E1224" s="3" t="str">
        <f>VLOOKUP(Table13[[#This Row],[Location_HQ]],layoffs_location_with_coordinat!A:C,3,FALSE)</f>
        <v>Berlin</v>
      </c>
      <c r="F1224" s="3" t="str">
        <f>VLOOKUP(Table13[[#This Row],[Location_HQ]],layoffs_location_with_coordinat!A:D,4,FALSE)</f>
        <v>Germany</v>
      </c>
      <c r="G1224" s="3" t="str">
        <f>VLOOKUP(Table13[[#This Row],[Location_HQ]],layoffs_location_with_coordinat!A:E,5,FALSE)</f>
        <v>Europe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D1225" s="3" t="str">
        <f>VLOOKUP(Table13[[#This Row],[Location_HQ]],layoffs_location_with_coordinat!A:B,2,FALSE)</f>
        <v>none</v>
      </c>
      <c r="E1225" s="3" t="str">
        <f>VLOOKUP(Table13[[#This Row],[Location_HQ]],layoffs_location_with_coordinat!A:C,3,FALSE)</f>
        <v>New York</v>
      </c>
      <c r="F1225" s="3" t="str">
        <f>VLOOKUP(Table13[[#This Row],[Location_HQ]],layoffs_location_with_coordinat!A:D,4,FALSE)</f>
        <v>USA</v>
      </c>
      <c r="G1225" s="3" t="str">
        <f>VLOOKUP(Table13[[#This Row],[Location_HQ]],layoffs_location_with_coordinat!A:E,5,FALSE)</f>
        <v>North America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3" t="str">
        <f>VLOOKUP(Table13[[#This Row],[Location_HQ]],layoffs_location_with_coordinat!A:B,2,FALSE)</f>
        <v>San Francisco Bay Area</v>
      </c>
      <c r="E1226" s="3" t="str">
        <f>VLOOKUP(Table13[[#This Row],[Location_HQ]],layoffs_location_with_coordinat!A:C,3,FALSE)</f>
        <v>California</v>
      </c>
      <c r="F1226" s="3" t="str">
        <f>VLOOKUP(Table13[[#This Row],[Location_HQ]],layoffs_location_with_coordinat!A:D,4,FALSE)</f>
        <v>USA</v>
      </c>
      <c r="G1226" s="3" t="str">
        <f>VLOOKUP(Table13[[#This Row],[Location_HQ]],layoffs_location_with_coordinat!A:E,5,FALSE)</f>
        <v>North America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D1227" s="3" t="str">
        <f>VLOOKUP(Table13[[#This Row],[Location_HQ]],layoffs_location_with_coordinat!A:B,2,FALSE)</f>
        <v>none</v>
      </c>
      <c r="E1227" s="3" t="str">
        <f>VLOOKUP(Table13[[#This Row],[Location_HQ]],layoffs_location_with_coordinat!A:C,3,FALSE)</f>
        <v>Massachusetts</v>
      </c>
      <c r="F1227" s="3" t="str">
        <f>VLOOKUP(Table13[[#This Row],[Location_HQ]],layoffs_location_with_coordinat!A:D,4,FALSE)</f>
        <v>USA</v>
      </c>
      <c r="G1227" s="3" t="str">
        <f>VLOOKUP(Table13[[#This Row],[Location_HQ]],layoffs_location_with_coordinat!A:E,5,FALSE)</f>
        <v>North America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x14ac:dyDescent="0.2">
      <c r="A1228" s="3">
        <v>1227</v>
      </c>
      <c r="B1228" s="3" t="s">
        <v>276</v>
      </c>
      <c r="C1228" s="3" t="s">
        <v>1374</v>
      </c>
      <c r="D1228" s="3" t="str">
        <f>VLOOKUP(Table13[[#This Row],[Location_HQ]],layoffs_location_with_coordinat!A:B,2,FALSE)</f>
        <v>San Francisco Bay Area</v>
      </c>
      <c r="E1228" s="3" t="str">
        <f>VLOOKUP(Table13[[#This Row],[Location_HQ]],layoffs_location_with_coordinat!A:C,3,FALSE)</f>
        <v>California</v>
      </c>
      <c r="F1228" s="3" t="str">
        <f>VLOOKUP(Table13[[#This Row],[Location_HQ]],layoffs_location_with_coordinat!A:D,4,FALSE)</f>
        <v>USA</v>
      </c>
      <c r="G1228" s="3" t="str">
        <f>VLOOKUP(Table13[[#This Row],[Location_HQ]],layoffs_location_with_coordinat!A:E,5,FALSE)</f>
        <v>North America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D1229" s="3" t="str">
        <f>VLOOKUP(Table13[[#This Row],[Location_HQ]],layoffs_location_with_coordinat!A:B,2,FALSE)</f>
        <v>none</v>
      </c>
      <c r="E1229" s="3" t="str">
        <f>VLOOKUP(Table13[[#This Row],[Location_HQ]],layoffs_location_with_coordinat!A:C,3,FALSE)</f>
        <v>California</v>
      </c>
      <c r="F1229" s="3" t="str">
        <f>VLOOKUP(Table13[[#This Row],[Location_HQ]],layoffs_location_with_coordinat!A:D,4,FALSE)</f>
        <v>USA</v>
      </c>
      <c r="G1229" s="3" t="str">
        <f>VLOOKUP(Table13[[#This Row],[Location_HQ]],layoffs_location_with_coordinat!A:E,5,FALSE)</f>
        <v>North America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D1230" s="3" t="str">
        <f>VLOOKUP(Table13[[#This Row],[Location_HQ]],layoffs_location_with_coordinat!A:B,2,FALSE)</f>
        <v>none</v>
      </c>
      <c r="E1230" s="3" t="str">
        <f>VLOOKUP(Table13[[#This Row],[Location_HQ]],layoffs_location_with_coordinat!A:C,3,FALSE)</f>
        <v>New York</v>
      </c>
      <c r="F1230" s="3" t="str">
        <f>VLOOKUP(Table13[[#This Row],[Location_HQ]],layoffs_location_with_coordinat!A:D,4,FALSE)</f>
        <v>USA</v>
      </c>
      <c r="G1230" s="3" t="str">
        <f>VLOOKUP(Table13[[#This Row],[Location_HQ]],layoffs_location_with_coordinat!A:E,5,FALSE)</f>
        <v>North America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D1231" s="3" t="str">
        <f>VLOOKUP(Table13[[#This Row],[Location_HQ]],layoffs_location_with_coordinat!A:B,2,FALSE)</f>
        <v>none</v>
      </c>
      <c r="E1231" s="3" t="str">
        <f>VLOOKUP(Table13[[#This Row],[Location_HQ]],layoffs_location_with_coordinat!A:C,3,FALSE)</f>
        <v>none</v>
      </c>
      <c r="F1231" s="3" t="str">
        <f>VLOOKUP(Table13[[#This Row],[Location_HQ]],layoffs_location_with_coordinat!A:D,4,FALSE)</f>
        <v>Canada</v>
      </c>
      <c r="G1231" s="3" t="str">
        <f>VLOOKUP(Table13[[#This Row],[Location_HQ]],layoffs_location_with_coordinat!A:E,5,FALSE)</f>
        <v>North America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D1232" s="3" t="str">
        <f>VLOOKUP(Table13[[#This Row],[Location_HQ]],layoffs_location_with_coordinat!A:B,2,FALSE)</f>
        <v>none</v>
      </c>
      <c r="E1232" s="3" t="str">
        <f>VLOOKUP(Table13[[#This Row],[Location_HQ]],layoffs_location_with_coordinat!A:C,3,FALSE)</f>
        <v>none</v>
      </c>
      <c r="F1232" s="3" t="str">
        <f>VLOOKUP(Table13[[#This Row],[Location_HQ]],layoffs_location_with_coordinat!A:D,4,FALSE)</f>
        <v>Sweden</v>
      </c>
      <c r="G1232" s="3" t="str">
        <f>VLOOKUP(Table13[[#This Row],[Location_HQ]],layoffs_location_with_coordinat!A:E,5,FALSE)</f>
        <v>Europe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D1233" s="3" t="str">
        <f>VLOOKUP(Table13[[#This Row],[Location_HQ]],layoffs_location_with_coordinat!A:B,2,FALSE)</f>
        <v>none</v>
      </c>
      <c r="E1233" s="3" t="str">
        <f>VLOOKUP(Table13[[#This Row],[Location_HQ]],layoffs_location_with_coordinat!A:C,3,FALSE)</f>
        <v>Maryland</v>
      </c>
      <c r="F1233" s="3" t="str">
        <f>VLOOKUP(Table13[[#This Row],[Location_HQ]],layoffs_location_with_coordinat!A:D,4,FALSE)</f>
        <v>USA</v>
      </c>
      <c r="G1233" s="3" t="str">
        <f>VLOOKUP(Table13[[#This Row],[Location_HQ]],layoffs_location_with_coordinat!A:E,5,FALSE)</f>
        <v>North America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D1234" s="3" t="str">
        <f>VLOOKUP(Table13[[#This Row],[Location_HQ]],layoffs_location_with_coordinat!A:B,2,FALSE)</f>
        <v>none</v>
      </c>
      <c r="E1234" s="3" t="str">
        <f>VLOOKUP(Table13[[#This Row],[Location_HQ]],layoffs_location_with_coordinat!A:C,3,FALSE)</f>
        <v>Arizona</v>
      </c>
      <c r="F1234" s="3" t="str">
        <f>VLOOKUP(Table13[[#This Row],[Location_HQ]],layoffs_location_with_coordinat!A:D,4,FALSE)</f>
        <v>USA</v>
      </c>
      <c r="G1234" s="3" t="str">
        <f>VLOOKUP(Table13[[#This Row],[Location_HQ]],layoffs_location_with_coordinat!A:E,5,FALSE)</f>
        <v>North America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D1235" s="3" t="str">
        <f>VLOOKUP(Table13[[#This Row],[Location_HQ]],layoffs_location_with_coordinat!A:B,2,FALSE)</f>
        <v>none</v>
      </c>
      <c r="E1235" s="3" t="str">
        <f>VLOOKUP(Table13[[#This Row],[Location_HQ]],layoffs_location_with_coordinat!A:C,3,FALSE)</f>
        <v>none</v>
      </c>
      <c r="F1235" s="3" t="str">
        <f>VLOOKUP(Table13[[#This Row],[Location_HQ]],layoffs_location_with_coordinat!A:D,4,FALSE)</f>
        <v>Australia</v>
      </c>
      <c r="G1235" s="3" t="str">
        <f>VLOOKUP(Table13[[#This Row],[Location_HQ]],layoffs_location_with_coordinat!A:E,5,FALSE)</f>
        <v>Oceana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3" t="str">
        <f>VLOOKUP(Table13[[#This Row],[Location_HQ]],layoffs_location_with_coordinat!A:B,2,FALSE)</f>
        <v>San Francisco Bay Area</v>
      </c>
      <c r="E1236" s="3" t="str">
        <f>VLOOKUP(Table13[[#This Row],[Location_HQ]],layoffs_location_with_coordinat!A:C,3,FALSE)</f>
        <v>California</v>
      </c>
      <c r="F1236" s="3" t="str">
        <f>VLOOKUP(Table13[[#This Row],[Location_HQ]],layoffs_location_with_coordinat!A:D,4,FALSE)</f>
        <v>USA</v>
      </c>
      <c r="G1236" s="3" t="str">
        <f>VLOOKUP(Table13[[#This Row],[Location_HQ]],layoffs_location_with_coordinat!A:E,5,FALSE)</f>
        <v>North America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D1237" s="3" t="str">
        <f>VLOOKUP(Table13[[#This Row],[Location_HQ]],layoffs_location_with_coordinat!A:B,2,FALSE)</f>
        <v>none</v>
      </c>
      <c r="E1237" s="3" t="str">
        <f>VLOOKUP(Table13[[#This Row],[Location_HQ]],layoffs_location_with_coordinat!A:C,3,FALSE)</f>
        <v>New York</v>
      </c>
      <c r="F1237" s="3" t="str">
        <f>VLOOKUP(Table13[[#This Row],[Location_HQ]],layoffs_location_with_coordinat!A:D,4,FALSE)</f>
        <v>USA</v>
      </c>
      <c r="G1237" s="3" t="str">
        <f>VLOOKUP(Table13[[#This Row],[Location_HQ]],layoffs_location_with_coordinat!A:E,5,FALSE)</f>
        <v>North America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D1238" s="3" t="str">
        <f>VLOOKUP(Table13[[#This Row],[Location_HQ]],layoffs_location_with_coordinat!A:B,2,FALSE)</f>
        <v>none</v>
      </c>
      <c r="E1238" s="3" t="str">
        <f>VLOOKUP(Table13[[#This Row],[Location_HQ]],layoffs_location_with_coordinat!A:C,3,FALSE)</f>
        <v>Washington</v>
      </c>
      <c r="F1238" s="3" t="str">
        <f>VLOOKUP(Table13[[#This Row],[Location_HQ]],layoffs_location_with_coordinat!A:D,4,FALSE)</f>
        <v>USA</v>
      </c>
      <c r="G1238" s="3" t="str">
        <f>VLOOKUP(Table13[[#This Row],[Location_HQ]],layoffs_location_with_coordinat!A:E,5,FALSE)</f>
        <v>North America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x14ac:dyDescent="0.2">
      <c r="A1239" s="3">
        <v>1238</v>
      </c>
      <c r="B1239" s="3" t="s">
        <v>180</v>
      </c>
      <c r="C1239" s="3" t="s">
        <v>1374</v>
      </c>
      <c r="D1239" s="3" t="str">
        <f>VLOOKUP(Table13[[#This Row],[Location_HQ]],layoffs_location_with_coordinat!A:B,2,FALSE)</f>
        <v>San Francisco Bay Area</v>
      </c>
      <c r="E1239" s="3" t="str">
        <f>VLOOKUP(Table13[[#This Row],[Location_HQ]],layoffs_location_with_coordinat!A:C,3,FALSE)</f>
        <v>California</v>
      </c>
      <c r="F1239" s="3" t="str">
        <f>VLOOKUP(Table13[[#This Row],[Location_HQ]],layoffs_location_with_coordinat!A:D,4,FALSE)</f>
        <v>USA</v>
      </c>
      <c r="G1239" s="3" t="str">
        <f>VLOOKUP(Table13[[#This Row],[Location_HQ]],layoffs_location_with_coordinat!A:E,5,FALSE)</f>
        <v>North America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D1240" s="3" t="str">
        <f>VLOOKUP(Table13[[#This Row],[Location_HQ]],layoffs_location_with_coordinat!A:B,2,FALSE)</f>
        <v>none</v>
      </c>
      <c r="E1240" s="3" t="str">
        <f>VLOOKUP(Table13[[#This Row],[Location_HQ]],layoffs_location_with_coordinat!A:C,3,FALSE)</f>
        <v>District of Columbia</v>
      </c>
      <c r="F1240" s="3" t="str">
        <f>VLOOKUP(Table13[[#This Row],[Location_HQ]],layoffs_location_with_coordinat!A:D,4,FALSE)</f>
        <v>USA</v>
      </c>
      <c r="G1240" s="3" t="str">
        <f>VLOOKUP(Table13[[#This Row],[Location_HQ]],layoffs_location_with_coordinat!A:E,5,FALSE)</f>
        <v>North America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D1241" s="3" t="str">
        <f>VLOOKUP(Table13[[#This Row],[Location_HQ]],layoffs_location_with_coordinat!A:B,2,FALSE)</f>
        <v>none</v>
      </c>
      <c r="E1241" s="3" t="str">
        <f>VLOOKUP(Table13[[#This Row],[Location_HQ]],layoffs_location_with_coordinat!A:C,3,FALSE)</f>
        <v>none</v>
      </c>
      <c r="F1241" s="3" t="str">
        <f>VLOOKUP(Table13[[#This Row],[Location_HQ]],layoffs_location_with_coordinat!A:D,4,FALSE)</f>
        <v>Brazil</v>
      </c>
      <c r="G1241" s="3" t="str">
        <f>VLOOKUP(Table13[[#This Row],[Location_HQ]],layoffs_location_with_coordinat!A:E,5,FALSE)</f>
        <v>South America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3" t="str">
        <f>VLOOKUP(Table13[[#This Row],[Location_HQ]],layoffs_location_with_coordinat!A:B,2,FALSE)</f>
        <v>San Francisco Bay Area</v>
      </c>
      <c r="E1242" s="3" t="str">
        <f>VLOOKUP(Table13[[#This Row],[Location_HQ]],layoffs_location_with_coordinat!A:C,3,FALSE)</f>
        <v>California</v>
      </c>
      <c r="F1242" s="3" t="str">
        <f>VLOOKUP(Table13[[#This Row],[Location_HQ]],layoffs_location_with_coordinat!A:D,4,FALSE)</f>
        <v>USA</v>
      </c>
      <c r="G1242" s="3" t="str">
        <f>VLOOKUP(Table13[[#This Row],[Location_HQ]],layoffs_location_with_coordinat!A:E,5,FALSE)</f>
        <v>North America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x14ac:dyDescent="0.2">
      <c r="A1243" s="3">
        <v>1242</v>
      </c>
      <c r="B1243" s="3" t="s">
        <v>259</v>
      </c>
      <c r="C1243" s="3" t="s">
        <v>1419</v>
      </c>
      <c r="D1243" s="3" t="str">
        <f>VLOOKUP(Table13[[#This Row],[Location_HQ]],layoffs_location_with_coordinat!A:B,2,FALSE)</f>
        <v>San Francisco Bay Area</v>
      </c>
      <c r="E1243" s="3" t="str">
        <f>VLOOKUP(Table13[[#This Row],[Location_HQ]],layoffs_location_with_coordinat!A:C,3,FALSE)</f>
        <v>California</v>
      </c>
      <c r="F1243" s="3" t="str">
        <f>VLOOKUP(Table13[[#This Row],[Location_HQ]],layoffs_location_with_coordinat!A:D,4,FALSE)</f>
        <v>USA</v>
      </c>
      <c r="G1243" s="3" t="str">
        <f>VLOOKUP(Table13[[#This Row],[Location_HQ]],layoffs_location_with_coordinat!A:E,5,FALSE)</f>
        <v>North America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D1244" s="3" t="str">
        <f>VLOOKUP(Table13[[#This Row],[Location_HQ]],layoffs_location_with_coordinat!A:B,2,FALSE)</f>
        <v>none</v>
      </c>
      <c r="E1244" s="3" t="str">
        <f>VLOOKUP(Table13[[#This Row],[Location_HQ]],layoffs_location_with_coordinat!A:C,3,FALSE)</f>
        <v>none</v>
      </c>
      <c r="F1244" s="3" t="str">
        <f>VLOOKUP(Table13[[#This Row],[Location_HQ]],layoffs_location_with_coordinat!A:D,4,FALSE)</f>
        <v>UK</v>
      </c>
      <c r="G1244" s="3" t="str">
        <f>VLOOKUP(Table13[[#This Row],[Location_HQ]],layoffs_location_with_coordinat!A:E,5,FALSE)</f>
        <v>Europe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x14ac:dyDescent="0.2">
      <c r="A1245" s="3">
        <v>1244</v>
      </c>
      <c r="B1245" s="3" t="s">
        <v>256</v>
      </c>
      <c r="C1245" s="3" t="s">
        <v>1374</v>
      </c>
      <c r="D1245" s="3" t="str">
        <f>VLOOKUP(Table13[[#This Row],[Location_HQ]],layoffs_location_with_coordinat!A:B,2,FALSE)</f>
        <v>San Francisco Bay Area</v>
      </c>
      <c r="E1245" s="3" t="str">
        <f>VLOOKUP(Table13[[#This Row],[Location_HQ]],layoffs_location_with_coordinat!A:C,3,FALSE)</f>
        <v>California</v>
      </c>
      <c r="F1245" s="3" t="str">
        <f>VLOOKUP(Table13[[#This Row],[Location_HQ]],layoffs_location_with_coordinat!A:D,4,FALSE)</f>
        <v>USA</v>
      </c>
      <c r="G1245" s="3" t="str">
        <f>VLOOKUP(Table13[[#This Row],[Location_HQ]],layoffs_location_with_coordinat!A:E,5,FALSE)</f>
        <v>North America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D1246" s="3" t="str">
        <f>VLOOKUP(Table13[[#This Row],[Location_HQ]],layoffs_location_with_coordinat!A:B,2,FALSE)</f>
        <v>none</v>
      </c>
      <c r="E1246" s="3" t="str">
        <f>VLOOKUP(Table13[[#This Row],[Location_HQ]],layoffs_location_with_coordinat!A:C,3,FALSE)</f>
        <v>North Carolina</v>
      </c>
      <c r="F1246" s="3" t="str">
        <f>VLOOKUP(Table13[[#This Row],[Location_HQ]],layoffs_location_with_coordinat!A:D,4,FALSE)</f>
        <v>USA</v>
      </c>
      <c r="G1246" s="3" t="str">
        <f>VLOOKUP(Table13[[#This Row],[Location_HQ]],layoffs_location_with_coordinat!A:E,5,FALSE)</f>
        <v>North America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D1247" s="3" t="str">
        <f>VLOOKUP(Table13[[#This Row],[Location_HQ]],layoffs_location_with_coordinat!A:B,2,FALSE)</f>
        <v>none</v>
      </c>
      <c r="E1247" s="3" t="str">
        <f>VLOOKUP(Table13[[#This Row],[Location_HQ]],layoffs_location_with_coordinat!A:C,3,FALSE)</f>
        <v>California</v>
      </c>
      <c r="F1247" s="3" t="str">
        <f>VLOOKUP(Table13[[#This Row],[Location_HQ]],layoffs_location_with_coordinat!A:D,4,FALSE)</f>
        <v>USA</v>
      </c>
      <c r="G1247" s="3" t="str">
        <f>VLOOKUP(Table13[[#This Row],[Location_HQ]],layoffs_location_with_coordinat!A:E,5,FALSE)</f>
        <v>North America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D1248" s="3" t="str">
        <f>VLOOKUP(Table13[[#This Row],[Location_HQ]],layoffs_location_with_coordinat!A:B,2,FALSE)</f>
        <v>none</v>
      </c>
      <c r="E1248" s="3" t="str">
        <f>VLOOKUP(Table13[[#This Row],[Location_HQ]],layoffs_location_with_coordinat!A:C,3,FALSE)</f>
        <v>New York</v>
      </c>
      <c r="F1248" s="3" t="str">
        <f>VLOOKUP(Table13[[#This Row],[Location_HQ]],layoffs_location_with_coordinat!A:D,4,FALSE)</f>
        <v>USA</v>
      </c>
      <c r="G1248" s="3" t="str">
        <f>VLOOKUP(Table13[[#This Row],[Location_HQ]],layoffs_location_with_coordinat!A:E,5,FALSE)</f>
        <v>North America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D1249" s="3" t="str">
        <f>VLOOKUP(Table13[[#This Row],[Location_HQ]],layoffs_location_with_coordinat!A:B,2,FALSE)</f>
        <v>none</v>
      </c>
      <c r="E1249" s="3" t="str">
        <f>VLOOKUP(Table13[[#This Row],[Location_HQ]],layoffs_location_with_coordinat!A:C,3,FALSE)</f>
        <v>New York</v>
      </c>
      <c r="F1249" s="3" t="str">
        <f>VLOOKUP(Table13[[#This Row],[Location_HQ]],layoffs_location_with_coordinat!A:D,4,FALSE)</f>
        <v>USA</v>
      </c>
      <c r="G1249" s="3" t="str">
        <f>VLOOKUP(Table13[[#This Row],[Location_HQ]],layoffs_location_with_coordinat!A:E,5,FALSE)</f>
        <v>North America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D1250" s="3" t="str">
        <f>VLOOKUP(Table13[[#This Row],[Location_HQ]],layoffs_location_with_coordinat!A:B,2,FALSE)</f>
        <v>none</v>
      </c>
      <c r="E1250" s="3" t="str">
        <f>VLOOKUP(Table13[[#This Row],[Location_HQ]],layoffs_location_with_coordinat!A:C,3,FALSE)</f>
        <v>California</v>
      </c>
      <c r="F1250" s="3" t="str">
        <f>VLOOKUP(Table13[[#This Row],[Location_HQ]],layoffs_location_with_coordinat!A:D,4,FALSE)</f>
        <v>USA</v>
      </c>
      <c r="G1250" s="3" t="str">
        <f>VLOOKUP(Table13[[#This Row],[Location_HQ]],layoffs_location_with_coordinat!A:E,5,FALSE)</f>
        <v>North America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D1251" s="3" t="str">
        <f>VLOOKUP(Table13[[#This Row],[Location_HQ]],layoffs_location_with_coordinat!A:B,2,FALSE)</f>
        <v>none</v>
      </c>
      <c r="E1251" s="3" t="str">
        <f>VLOOKUP(Table13[[#This Row],[Location_HQ]],layoffs_location_with_coordinat!A:C,3,FALSE)</f>
        <v>California</v>
      </c>
      <c r="F1251" s="3" t="str">
        <f>VLOOKUP(Table13[[#This Row],[Location_HQ]],layoffs_location_with_coordinat!A:D,4,FALSE)</f>
        <v>USA</v>
      </c>
      <c r="G1251" s="3" t="str">
        <f>VLOOKUP(Table13[[#This Row],[Location_HQ]],layoffs_location_with_coordinat!A:E,5,FALSE)</f>
        <v>North America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D1252" s="3" t="str">
        <f>VLOOKUP(Table13[[#This Row],[Location_HQ]],layoffs_location_with_coordinat!A:B,2,FALSE)</f>
        <v>none</v>
      </c>
      <c r="E1252" s="3" t="str">
        <f>VLOOKUP(Table13[[#This Row],[Location_HQ]],layoffs_location_with_coordinat!A:C,3,FALSE)</f>
        <v>none</v>
      </c>
      <c r="F1252" s="3" t="str">
        <f>VLOOKUP(Table13[[#This Row],[Location_HQ]],layoffs_location_with_coordinat!A:D,4,FALSE)</f>
        <v>India</v>
      </c>
      <c r="G1252" s="3" t="str">
        <f>VLOOKUP(Table13[[#This Row],[Location_HQ]],layoffs_location_with_coordinat!A:E,5,FALSE)</f>
        <v>Asia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3" t="str">
        <f>VLOOKUP(Table13[[#This Row],[Location_HQ]],layoffs_location_with_coordinat!A:B,2,FALSE)</f>
        <v>San Francisco Bay Area</v>
      </c>
      <c r="E1253" s="3" t="str">
        <f>VLOOKUP(Table13[[#This Row],[Location_HQ]],layoffs_location_with_coordinat!A:C,3,FALSE)</f>
        <v>California</v>
      </c>
      <c r="F1253" s="3" t="str">
        <f>VLOOKUP(Table13[[#This Row],[Location_HQ]],layoffs_location_with_coordinat!A:D,4,FALSE)</f>
        <v>USA</v>
      </c>
      <c r="G1253" s="3" t="str">
        <f>VLOOKUP(Table13[[#This Row],[Location_HQ]],layoffs_location_with_coordinat!A:E,5,FALSE)</f>
        <v>North America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D1254" s="3" t="str">
        <f>VLOOKUP(Table13[[#This Row],[Location_HQ]],layoffs_location_with_coordinat!A:B,2,FALSE)</f>
        <v>none</v>
      </c>
      <c r="E1254" s="3" t="str">
        <f>VLOOKUP(Table13[[#This Row],[Location_HQ]],layoffs_location_with_coordinat!A:C,3,FALSE)</f>
        <v>none</v>
      </c>
      <c r="F1254" s="3" t="str">
        <f>VLOOKUP(Table13[[#This Row],[Location_HQ]],layoffs_location_with_coordinat!A:D,4,FALSE)</f>
        <v>India</v>
      </c>
      <c r="G1254" s="3" t="str">
        <f>VLOOKUP(Table13[[#This Row],[Location_HQ]],layoffs_location_with_coordinat!A:E,5,FALSE)</f>
        <v>Asia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D1255" s="3" t="str">
        <f>VLOOKUP(Table13[[#This Row],[Location_HQ]],layoffs_location_with_coordinat!A:B,2,FALSE)</f>
        <v>none</v>
      </c>
      <c r="E1255" s="3" t="str">
        <f>VLOOKUP(Table13[[#This Row],[Location_HQ]],layoffs_location_with_coordinat!A:C,3,FALSE)</f>
        <v>none</v>
      </c>
      <c r="F1255" s="3" t="str">
        <f>VLOOKUP(Table13[[#This Row],[Location_HQ]],layoffs_location_with_coordinat!A:D,4,FALSE)</f>
        <v>India</v>
      </c>
      <c r="G1255" s="3" t="str">
        <f>VLOOKUP(Table13[[#This Row],[Location_HQ]],layoffs_location_with_coordinat!A:E,5,FALSE)</f>
        <v>Asia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D1256" s="3" t="str">
        <f>VLOOKUP(Table13[[#This Row],[Location_HQ]],layoffs_location_with_coordinat!A:B,2,FALSE)</f>
        <v>none</v>
      </c>
      <c r="E1256" s="3" t="str">
        <f>VLOOKUP(Table13[[#This Row],[Location_HQ]],layoffs_location_with_coordinat!A:C,3,FALSE)</f>
        <v>none</v>
      </c>
      <c r="F1256" s="3" t="str">
        <f>VLOOKUP(Table13[[#This Row],[Location_HQ]],layoffs_location_with_coordinat!A:D,4,FALSE)</f>
        <v>Singapore</v>
      </c>
      <c r="G1256" s="3" t="str">
        <f>VLOOKUP(Table13[[#This Row],[Location_HQ]],layoffs_location_with_coordinat!A:E,5,FALSE)</f>
        <v>Asia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D1257" s="3" t="str">
        <f>VLOOKUP(Table13[[#This Row],[Location_HQ]],layoffs_location_with_coordinat!A:B,2,FALSE)</f>
        <v>none</v>
      </c>
      <c r="E1257" s="3" t="str">
        <f>VLOOKUP(Table13[[#This Row],[Location_HQ]],layoffs_location_with_coordinat!A:C,3,FALSE)</f>
        <v>none</v>
      </c>
      <c r="F1257" s="3" t="str">
        <f>VLOOKUP(Table13[[#This Row],[Location_HQ]],layoffs_location_with_coordinat!A:D,4,FALSE)</f>
        <v>Canada</v>
      </c>
      <c r="G1257" s="3" t="str">
        <f>VLOOKUP(Table13[[#This Row],[Location_HQ]],layoffs_location_with_coordinat!A:E,5,FALSE)</f>
        <v>North America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3" t="str">
        <f>VLOOKUP(Table13[[#This Row],[Location_HQ]],layoffs_location_with_coordinat!A:B,2,FALSE)</f>
        <v>San Francisco Bay Area</v>
      </c>
      <c r="E1258" s="3" t="str">
        <f>VLOOKUP(Table13[[#This Row],[Location_HQ]],layoffs_location_with_coordinat!A:C,3,FALSE)</f>
        <v>California</v>
      </c>
      <c r="F1258" s="3" t="str">
        <f>VLOOKUP(Table13[[#This Row],[Location_HQ]],layoffs_location_with_coordinat!A:D,4,FALSE)</f>
        <v>USA</v>
      </c>
      <c r="G1258" s="3" t="str">
        <f>VLOOKUP(Table13[[#This Row],[Location_HQ]],layoffs_location_with_coordinat!A:E,5,FALSE)</f>
        <v>North America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D1259" s="3" t="str">
        <f>VLOOKUP(Table13[[#This Row],[Location_HQ]],layoffs_location_with_coordinat!A:B,2,FALSE)</f>
        <v>none</v>
      </c>
      <c r="E1259" s="3" t="str">
        <f>VLOOKUP(Table13[[#This Row],[Location_HQ]],layoffs_location_with_coordinat!A:C,3,FALSE)</f>
        <v>Washington</v>
      </c>
      <c r="F1259" s="3" t="str">
        <f>VLOOKUP(Table13[[#This Row],[Location_HQ]],layoffs_location_with_coordinat!A:D,4,FALSE)</f>
        <v>USA</v>
      </c>
      <c r="G1259" s="3" t="str">
        <f>VLOOKUP(Table13[[#This Row],[Location_HQ]],layoffs_location_with_coordinat!A:E,5,FALSE)</f>
        <v>North America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x14ac:dyDescent="0.2">
      <c r="A1260" s="3">
        <v>1259</v>
      </c>
      <c r="B1260" s="3" t="s">
        <v>243</v>
      </c>
      <c r="C1260" s="3" t="s">
        <v>1447</v>
      </c>
      <c r="D1260" s="3" t="str">
        <f>VLOOKUP(Table13[[#This Row],[Location_HQ]],layoffs_location_with_coordinat!A:B,2,FALSE)</f>
        <v>San Francisco Bay Area</v>
      </c>
      <c r="E1260" s="3" t="str">
        <f>VLOOKUP(Table13[[#This Row],[Location_HQ]],layoffs_location_with_coordinat!A:C,3,FALSE)</f>
        <v>California</v>
      </c>
      <c r="F1260" s="3" t="str">
        <f>VLOOKUP(Table13[[#This Row],[Location_HQ]],layoffs_location_with_coordinat!A:D,4,FALSE)</f>
        <v>USA</v>
      </c>
      <c r="G1260" s="3" t="str">
        <f>VLOOKUP(Table13[[#This Row],[Location_HQ]],layoffs_location_with_coordinat!A:E,5,FALSE)</f>
        <v>North America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3" t="str">
        <f>VLOOKUP(Table13[[#This Row],[Location_HQ]],layoffs_location_with_coordinat!A:B,2,FALSE)</f>
        <v>San Francisco Bay Area</v>
      </c>
      <c r="E1261" s="3" t="str">
        <f>VLOOKUP(Table13[[#This Row],[Location_HQ]],layoffs_location_with_coordinat!A:C,3,FALSE)</f>
        <v>California</v>
      </c>
      <c r="F1261" s="3" t="str">
        <f>VLOOKUP(Table13[[#This Row],[Location_HQ]],layoffs_location_with_coordinat!A:D,4,FALSE)</f>
        <v>USA</v>
      </c>
      <c r="G1261" s="3" t="str">
        <f>VLOOKUP(Table13[[#This Row],[Location_HQ]],layoffs_location_with_coordinat!A:E,5,FALSE)</f>
        <v>North America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D1262" s="3" t="str">
        <f>VLOOKUP(Table13[[#This Row],[Location_HQ]],layoffs_location_with_coordinat!A:B,2,FALSE)</f>
        <v>none</v>
      </c>
      <c r="E1262" s="3" t="str">
        <f>VLOOKUP(Table13[[#This Row],[Location_HQ]],layoffs_location_with_coordinat!A:C,3,FALSE)</f>
        <v>California</v>
      </c>
      <c r="F1262" s="3" t="str">
        <f>VLOOKUP(Table13[[#This Row],[Location_HQ]],layoffs_location_with_coordinat!A:D,4,FALSE)</f>
        <v>USA</v>
      </c>
      <c r="G1262" s="3" t="str">
        <f>VLOOKUP(Table13[[#This Row],[Location_HQ]],layoffs_location_with_coordinat!A:E,5,FALSE)</f>
        <v>North America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x14ac:dyDescent="0.2">
      <c r="A1263" s="3">
        <v>1262</v>
      </c>
      <c r="B1263" s="3" t="s">
        <v>240</v>
      </c>
      <c r="C1263" s="3" t="s">
        <v>1725</v>
      </c>
      <c r="D1263" s="3" t="str">
        <f>VLOOKUP(Table13[[#This Row],[Location_HQ]],layoffs_location_with_coordinat!A:B,2,FALSE)</f>
        <v>San Francisco Bay Area</v>
      </c>
      <c r="E1263" s="3" t="str">
        <f>VLOOKUP(Table13[[#This Row],[Location_HQ]],layoffs_location_with_coordinat!A:C,3,FALSE)</f>
        <v>California</v>
      </c>
      <c r="F1263" s="3" t="str">
        <f>VLOOKUP(Table13[[#This Row],[Location_HQ]],layoffs_location_with_coordinat!A:D,4,FALSE)</f>
        <v>USA</v>
      </c>
      <c r="G1263" s="3" t="str">
        <f>VLOOKUP(Table13[[#This Row],[Location_HQ]],layoffs_location_with_coordinat!A:E,5,FALSE)</f>
        <v>North America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D1264" s="3" t="str">
        <f>VLOOKUP(Table13[[#This Row],[Location_HQ]],layoffs_location_with_coordinat!A:B,2,FALSE)</f>
        <v>none</v>
      </c>
      <c r="E1264" s="3" t="str">
        <f>VLOOKUP(Table13[[#This Row],[Location_HQ]],layoffs_location_with_coordinat!A:C,3,FALSE)</f>
        <v>New York</v>
      </c>
      <c r="F1264" s="3" t="str">
        <f>VLOOKUP(Table13[[#This Row],[Location_HQ]],layoffs_location_with_coordinat!A:D,4,FALSE)</f>
        <v>USA</v>
      </c>
      <c r="G1264" s="3" t="str">
        <f>VLOOKUP(Table13[[#This Row],[Location_HQ]],layoffs_location_with_coordinat!A:E,5,FALSE)</f>
        <v>North America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D1265" s="3" t="str">
        <f>VLOOKUP(Table13[[#This Row],[Location_HQ]],layoffs_location_with_coordinat!A:B,2,FALSE)</f>
        <v>none</v>
      </c>
      <c r="E1265" s="3" t="str">
        <f>VLOOKUP(Table13[[#This Row],[Location_HQ]],layoffs_location_with_coordinat!A:C,3,FALSE)</f>
        <v>California</v>
      </c>
      <c r="F1265" s="3" t="str">
        <f>VLOOKUP(Table13[[#This Row],[Location_HQ]],layoffs_location_with_coordinat!A:D,4,FALSE)</f>
        <v>USA</v>
      </c>
      <c r="G1265" s="3" t="str">
        <f>VLOOKUP(Table13[[#This Row],[Location_HQ]],layoffs_location_with_coordinat!A:E,5,FALSE)</f>
        <v>North America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D1266" s="3" t="str">
        <f>VLOOKUP(Table13[[#This Row],[Location_HQ]],layoffs_location_with_coordinat!A:B,2,FALSE)</f>
        <v>none</v>
      </c>
      <c r="E1266" s="3" t="str">
        <f>VLOOKUP(Table13[[#This Row],[Location_HQ]],layoffs_location_with_coordinat!A:C,3,FALSE)</f>
        <v>none</v>
      </c>
      <c r="F1266" s="3" t="str">
        <f>VLOOKUP(Table13[[#This Row],[Location_HQ]],layoffs_location_with_coordinat!A:D,4,FALSE)</f>
        <v>Israel</v>
      </c>
      <c r="G1266" s="3" t="str">
        <f>VLOOKUP(Table13[[#This Row],[Location_HQ]],layoffs_location_with_coordinat!A:E,5,FALSE)</f>
        <v>Asia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D1267" s="3" t="str">
        <f>VLOOKUP(Table13[[#This Row],[Location_HQ]],layoffs_location_with_coordinat!A:B,2,FALSE)</f>
        <v>none</v>
      </c>
      <c r="E1267" s="3" t="str">
        <f>VLOOKUP(Table13[[#This Row],[Location_HQ]],layoffs_location_with_coordinat!A:C,3,FALSE)</f>
        <v>none</v>
      </c>
      <c r="F1267" s="3" t="str">
        <f>VLOOKUP(Table13[[#This Row],[Location_HQ]],layoffs_location_with_coordinat!A:D,4,FALSE)</f>
        <v>Australia</v>
      </c>
      <c r="G1267" s="3" t="str">
        <f>VLOOKUP(Table13[[#This Row],[Location_HQ]],layoffs_location_with_coordinat!A:E,5,FALSE)</f>
        <v>Oceana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D1268" s="3" t="str">
        <f>VLOOKUP(Table13[[#This Row],[Location_HQ]],layoffs_location_with_coordinat!A:B,2,FALSE)</f>
        <v>none</v>
      </c>
      <c r="E1268" s="3" t="str">
        <f>VLOOKUP(Table13[[#This Row],[Location_HQ]],layoffs_location_with_coordinat!A:C,3,FALSE)</f>
        <v>Berlin</v>
      </c>
      <c r="F1268" s="3" t="str">
        <f>VLOOKUP(Table13[[#This Row],[Location_HQ]],layoffs_location_with_coordinat!A:D,4,FALSE)</f>
        <v>Germany</v>
      </c>
      <c r="G1268" s="3" t="str">
        <f>VLOOKUP(Table13[[#This Row],[Location_HQ]],layoffs_location_with_coordinat!A:E,5,FALSE)</f>
        <v>Europe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D1269" s="3" t="str">
        <f>VLOOKUP(Table13[[#This Row],[Location_HQ]],layoffs_location_with_coordinat!A:B,2,FALSE)</f>
        <v>none</v>
      </c>
      <c r="E1269" s="3" t="str">
        <f>VLOOKUP(Table13[[#This Row],[Location_HQ]],layoffs_location_with_coordinat!A:C,3,FALSE)</f>
        <v>none</v>
      </c>
      <c r="F1269" s="3" t="str">
        <f>VLOOKUP(Table13[[#This Row],[Location_HQ]],layoffs_location_with_coordinat!A:D,4,FALSE)</f>
        <v>UK</v>
      </c>
      <c r="G1269" s="3" t="str">
        <f>VLOOKUP(Table13[[#This Row],[Location_HQ]],layoffs_location_with_coordinat!A:E,5,FALSE)</f>
        <v>Europe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x14ac:dyDescent="0.2">
      <c r="A1270" s="3">
        <v>1269</v>
      </c>
      <c r="B1270" s="3" t="s">
        <v>230</v>
      </c>
      <c r="C1270" s="3" t="s">
        <v>1736</v>
      </c>
      <c r="D1270" s="3" t="str">
        <f>VLOOKUP(Table13[[#This Row],[Location_HQ]],layoffs_location_with_coordinat!A:B,2,FALSE)</f>
        <v>San Francisco Bay Area</v>
      </c>
      <c r="E1270" s="3" t="str">
        <f>VLOOKUP(Table13[[#This Row],[Location_HQ]],layoffs_location_with_coordinat!A:C,3,FALSE)</f>
        <v>California</v>
      </c>
      <c r="F1270" s="3" t="str">
        <f>VLOOKUP(Table13[[#This Row],[Location_HQ]],layoffs_location_with_coordinat!A:D,4,FALSE)</f>
        <v>USA</v>
      </c>
      <c r="G1270" s="3" t="str">
        <f>VLOOKUP(Table13[[#This Row],[Location_HQ]],layoffs_location_with_coordinat!A:E,5,FALSE)</f>
        <v>North America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D1271" s="3" t="str">
        <f>VLOOKUP(Table13[[#This Row],[Location_HQ]],layoffs_location_with_coordinat!A:B,2,FALSE)</f>
        <v>none</v>
      </c>
      <c r="E1271" s="3" t="str">
        <f>VLOOKUP(Table13[[#This Row],[Location_HQ]],layoffs_location_with_coordinat!A:C,3,FALSE)</f>
        <v>New York</v>
      </c>
      <c r="F1271" s="3" t="str">
        <f>VLOOKUP(Table13[[#This Row],[Location_HQ]],layoffs_location_with_coordinat!A:D,4,FALSE)</f>
        <v>USA</v>
      </c>
      <c r="G1271" s="3" t="str">
        <f>VLOOKUP(Table13[[#This Row],[Location_HQ]],layoffs_location_with_coordinat!A:E,5,FALSE)</f>
        <v>North America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D1272" s="3" t="str">
        <f>VLOOKUP(Table13[[#This Row],[Location_HQ]],layoffs_location_with_coordinat!A:B,2,FALSE)</f>
        <v>none</v>
      </c>
      <c r="E1272" s="3" t="str">
        <f>VLOOKUP(Table13[[#This Row],[Location_HQ]],layoffs_location_with_coordinat!A:C,3,FALSE)</f>
        <v>none</v>
      </c>
      <c r="F1272" s="3" t="str">
        <f>VLOOKUP(Table13[[#This Row],[Location_HQ]],layoffs_location_with_coordinat!A:D,4,FALSE)</f>
        <v>India</v>
      </c>
      <c r="G1272" s="3" t="str">
        <f>VLOOKUP(Table13[[#This Row],[Location_HQ]],layoffs_location_with_coordinat!A:E,5,FALSE)</f>
        <v>Asia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x14ac:dyDescent="0.2">
      <c r="A1273" s="3">
        <v>1272</v>
      </c>
      <c r="B1273" s="3" t="s">
        <v>226</v>
      </c>
      <c r="C1273" s="3" t="s">
        <v>1740</v>
      </c>
      <c r="D1273" s="3" t="str">
        <f>VLOOKUP(Table13[[#This Row],[Location_HQ]],layoffs_location_with_coordinat!A:B,2,FALSE)</f>
        <v>San Francisco Bay Area</v>
      </c>
      <c r="E1273" s="3" t="str">
        <f>VLOOKUP(Table13[[#This Row],[Location_HQ]],layoffs_location_with_coordinat!A:C,3,FALSE)</f>
        <v>California</v>
      </c>
      <c r="F1273" s="3" t="str">
        <f>VLOOKUP(Table13[[#This Row],[Location_HQ]],layoffs_location_with_coordinat!A:D,4,FALSE)</f>
        <v>USA</v>
      </c>
      <c r="G1273" s="3" t="str">
        <f>VLOOKUP(Table13[[#This Row],[Location_HQ]],layoffs_location_with_coordinat!A:E,5,FALSE)</f>
        <v>North America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D1274" s="3" t="str">
        <f>VLOOKUP(Table13[[#This Row],[Location_HQ]],layoffs_location_with_coordinat!A:B,2,FALSE)</f>
        <v>none</v>
      </c>
      <c r="E1274" s="3" t="str">
        <f>VLOOKUP(Table13[[#This Row],[Location_HQ]],layoffs_location_with_coordinat!A:C,3,FALSE)</f>
        <v>New York</v>
      </c>
      <c r="F1274" s="3" t="str">
        <f>VLOOKUP(Table13[[#This Row],[Location_HQ]],layoffs_location_with_coordinat!A:D,4,FALSE)</f>
        <v>USA</v>
      </c>
      <c r="G1274" s="3" t="str">
        <f>VLOOKUP(Table13[[#This Row],[Location_HQ]],layoffs_location_with_coordinat!A:E,5,FALSE)</f>
        <v>North America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D1275" s="3" t="str">
        <f>VLOOKUP(Table13[[#This Row],[Location_HQ]],layoffs_location_with_coordinat!A:B,2,FALSE)</f>
        <v>none</v>
      </c>
      <c r="E1275" s="3" t="str">
        <f>VLOOKUP(Table13[[#This Row],[Location_HQ]],layoffs_location_with_coordinat!A:C,3,FALSE)</f>
        <v>none</v>
      </c>
      <c r="F1275" s="3" t="str">
        <f>VLOOKUP(Table13[[#This Row],[Location_HQ]],layoffs_location_with_coordinat!A:D,4,FALSE)</f>
        <v>India</v>
      </c>
      <c r="G1275" s="3" t="str">
        <f>VLOOKUP(Table13[[#This Row],[Location_HQ]],layoffs_location_with_coordinat!A:E,5,FALSE)</f>
        <v>Asia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D1276" s="3" t="str">
        <f>VLOOKUP(Table13[[#This Row],[Location_HQ]],layoffs_location_with_coordinat!A:B,2,FALSE)</f>
        <v>none</v>
      </c>
      <c r="E1276" s="3" t="str">
        <f>VLOOKUP(Table13[[#This Row],[Location_HQ]],layoffs_location_with_coordinat!A:C,3,FALSE)</f>
        <v>none</v>
      </c>
      <c r="F1276" s="3" t="str">
        <f>VLOOKUP(Table13[[#This Row],[Location_HQ]],layoffs_location_with_coordinat!A:D,4,FALSE)</f>
        <v>Ireland</v>
      </c>
      <c r="G1276" s="3" t="str">
        <f>VLOOKUP(Table13[[#This Row],[Location_HQ]],layoffs_location_with_coordinat!A:E,5,FALSE)</f>
        <v>Europe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D1277" s="3" t="str">
        <f>VLOOKUP(Table13[[#This Row],[Location_HQ]],layoffs_location_with_coordinat!A:B,2,FALSE)</f>
        <v>none</v>
      </c>
      <c r="E1277" s="3" t="str">
        <f>VLOOKUP(Table13[[#This Row],[Location_HQ]],layoffs_location_with_coordinat!A:C,3,FALSE)</f>
        <v>Florida</v>
      </c>
      <c r="F1277" s="3" t="str">
        <f>VLOOKUP(Table13[[#This Row],[Location_HQ]],layoffs_location_with_coordinat!A:D,4,FALSE)</f>
        <v>USA</v>
      </c>
      <c r="G1277" s="3" t="str">
        <f>VLOOKUP(Table13[[#This Row],[Location_HQ]],layoffs_location_with_coordinat!A:E,5,FALSE)</f>
        <v>North America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D1278" s="3" t="str">
        <f>VLOOKUP(Table13[[#This Row],[Location_HQ]],layoffs_location_with_coordinat!A:B,2,FALSE)</f>
        <v>none</v>
      </c>
      <c r="E1278" s="3" t="str">
        <f>VLOOKUP(Table13[[#This Row],[Location_HQ]],layoffs_location_with_coordinat!A:C,3,FALSE)</f>
        <v>none</v>
      </c>
      <c r="F1278" s="3" t="str">
        <f>VLOOKUP(Table13[[#This Row],[Location_HQ]],layoffs_location_with_coordinat!A:D,4,FALSE)</f>
        <v>Israel</v>
      </c>
      <c r="G1278" s="3" t="str">
        <f>VLOOKUP(Table13[[#This Row],[Location_HQ]],layoffs_location_with_coordinat!A:E,5,FALSE)</f>
        <v>Asia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D1279" s="3" t="str">
        <f>VLOOKUP(Table13[[#This Row],[Location_HQ]],layoffs_location_with_coordinat!A:B,2,FALSE)</f>
        <v>none</v>
      </c>
      <c r="E1279" s="3" t="str">
        <f>VLOOKUP(Table13[[#This Row],[Location_HQ]],layoffs_location_with_coordinat!A:C,3,FALSE)</f>
        <v>Florida</v>
      </c>
      <c r="F1279" s="3" t="str">
        <f>VLOOKUP(Table13[[#This Row],[Location_HQ]],layoffs_location_with_coordinat!A:D,4,FALSE)</f>
        <v>USA</v>
      </c>
      <c r="G1279" s="3" t="str">
        <f>VLOOKUP(Table13[[#This Row],[Location_HQ]],layoffs_location_with_coordinat!A:E,5,FALSE)</f>
        <v>North America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D1280" s="3" t="str">
        <f>VLOOKUP(Table13[[#This Row],[Location_HQ]],layoffs_location_with_coordinat!A:B,2,FALSE)</f>
        <v>none</v>
      </c>
      <c r="E1280" s="3" t="str">
        <f>VLOOKUP(Table13[[#This Row],[Location_HQ]],layoffs_location_with_coordinat!A:C,3,FALSE)</f>
        <v>Washington</v>
      </c>
      <c r="F1280" s="3" t="str">
        <f>VLOOKUP(Table13[[#This Row],[Location_HQ]],layoffs_location_with_coordinat!A:D,4,FALSE)</f>
        <v>USA</v>
      </c>
      <c r="G1280" s="3" t="str">
        <f>VLOOKUP(Table13[[#This Row],[Location_HQ]],layoffs_location_with_coordinat!A:E,5,FALSE)</f>
        <v>North America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D1281" s="3" t="str">
        <f>VLOOKUP(Table13[[#This Row],[Location_HQ]],layoffs_location_with_coordinat!A:B,2,FALSE)</f>
        <v>none</v>
      </c>
      <c r="E1281" s="3" t="str">
        <f>VLOOKUP(Table13[[#This Row],[Location_HQ]],layoffs_location_with_coordinat!A:C,3,FALSE)</f>
        <v>Utah</v>
      </c>
      <c r="F1281" s="3" t="str">
        <f>VLOOKUP(Table13[[#This Row],[Location_HQ]],layoffs_location_with_coordinat!A:D,4,FALSE)</f>
        <v>USA</v>
      </c>
      <c r="G1281" s="3" t="str">
        <f>VLOOKUP(Table13[[#This Row],[Location_HQ]],layoffs_location_with_coordinat!A:E,5,FALSE)</f>
        <v>North America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D1282" s="3" t="str">
        <f>VLOOKUP(Table13[[#This Row],[Location_HQ]],layoffs_location_with_coordinat!A:B,2,FALSE)</f>
        <v>none</v>
      </c>
      <c r="E1282" s="3" t="str">
        <f>VLOOKUP(Table13[[#This Row],[Location_HQ]],layoffs_location_with_coordinat!A:C,3,FALSE)</f>
        <v>Colorado</v>
      </c>
      <c r="F1282" s="3" t="str">
        <f>VLOOKUP(Table13[[#This Row],[Location_HQ]],layoffs_location_with_coordinat!A:D,4,FALSE)</f>
        <v>USA</v>
      </c>
      <c r="G1282" s="3" t="str">
        <f>VLOOKUP(Table13[[#This Row],[Location_HQ]],layoffs_location_with_coordinat!A:E,5,FALSE)</f>
        <v>North America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D1283" s="3" t="str">
        <f>VLOOKUP(Table13[[#This Row],[Location_HQ]],layoffs_location_with_coordinat!A:B,2,FALSE)</f>
        <v>none</v>
      </c>
      <c r="E1283" s="3" t="str">
        <f>VLOOKUP(Table13[[#This Row],[Location_HQ]],layoffs_location_with_coordinat!A:C,3,FALSE)</f>
        <v>Colorado</v>
      </c>
      <c r="F1283" s="3" t="str">
        <f>VLOOKUP(Table13[[#This Row],[Location_HQ]],layoffs_location_with_coordinat!A:D,4,FALSE)</f>
        <v>USA</v>
      </c>
      <c r="G1283" s="3" t="str">
        <f>VLOOKUP(Table13[[#This Row],[Location_HQ]],layoffs_location_with_coordinat!A:E,5,FALSE)</f>
        <v>North America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3" t="str">
        <f>VLOOKUP(Table13[[#This Row],[Location_HQ]],layoffs_location_with_coordinat!A:B,2,FALSE)</f>
        <v>San Francisco Bay Area</v>
      </c>
      <c r="E1284" s="3" t="str">
        <f>VLOOKUP(Table13[[#This Row],[Location_HQ]],layoffs_location_with_coordinat!A:C,3,FALSE)</f>
        <v>California</v>
      </c>
      <c r="F1284" s="3" t="str">
        <f>VLOOKUP(Table13[[#This Row],[Location_HQ]],layoffs_location_with_coordinat!A:D,4,FALSE)</f>
        <v>USA</v>
      </c>
      <c r="G1284" s="3" t="str">
        <f>VLOOKUP(Table13[[#This Row],[Location_HQ]],layoffs_location_with_coordinat!A:E,5,FALSE)</f>
        <v>North America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D1285" s="3" t="str">
        <f>VLOOKUP(Table13[[#This Row],[Location_HQ]],layoffs_location_with_coordinat!A:B,2,FALSE)</f>
        <v>none</v>
      </c>
      <c r="E1285" s="3" t="str">
        <f>VLOOKUP(Table13[[#This Row],[Location_HQ]],layoffs_location_with_coordinat!A:C,3,FALSE)</f>
        <v>New York</v>
      </c>
      <c r="F1285" s="3" t="str">
        <f>VLOOKUP(Table13[[#This Row],[Location_HQ]],layoffs_location_with_coordinat!A:D,4,FALSE)</f>
        <v>USA</v>
      </c>
      <c r="G1285" s="3" t="str">
        <f>VLOOKUP(Table13[[#This Row],[Location_HQ]],layoffs_location_with_coordinat!A:E,5,FALSE)</f>
        <v>North America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D1286" s="3" t="str">
        <f>VLOOKUP(Table13[[#This Row],[Location_HQ]],layoffs_location_with_coordinat!A:B,2,FALSE)</f>
        <v>none</v>
      </c>
      <c r="E1286" s="3" t="str">
        <f>VLOOKUP(Table13[[#This Row],[Location_HQ]],layoffs_location_with_coordinat!A:C,3,FALSE)</f>
        <v>Georgia</v>
      </c>
      <c r="F1286" s="3" t="str">
        <f>VLOOKUP(Table13[[#This Row],[Location_HQ]],layoffs_location_with_coordinat!A:D,4,FALSE)</f>
        <v>USA</v>
      </c>
      <c r="G1286" s="3" t="str">
        <f>VLOOKUP(Table13[[#This Row],[Location_HQ]],layoffs_location_with_coordinat!A:E,5,FALSE)</f>
        <v>North America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D1287" s="3" t="str">
        <f>VLOOKUP(Table13[[#This Row],[Location_HQ]],layoffs_location_with_coordinat!A:B,2,FALSE)</f>
        <v>none</v>
      </c>
      <c r="E1287" s="3" t="str">
        <f>VLOOKUP(Table13[[#This Row],[Location_HQ]],layoffs_location_with_coordinat!A:C,3,FALSE)</f>
        <v>none</v>
      </c>
      <c r="F1287" s="3" t="str">
        <f>VLOOKUP(Table13[[#This Row],[Location_HQ]],layoffs_location_with_coordinat!A:D,4,FALSE)</f>
        <v>Kenya</v>
      </c>
      <c r="G1287" s="3" t="str">
        <f>VLOOKUP(Table13[[#This Row],[Location_HQ]],layoffs_location_with_coordinat!A:E,5,FALSE)</f>
        <v>Africa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x14ac:dyDescent="0.2">
      <c r="A1288" s="3">
        <v>1287</v>
      </c>
      <c r="B1288" s="3" t="s">
        <v>208</v>
      </c>
      <c r="C1288" s="3" t="s">
        <v>1374</v>
      </c>
      <c r="D1288" s="3" t="str">
        <f>VLOOKUP(Table13[[#This Row],[Location_HQ]],layoffs_location_with_coordinat!A:B,2,FALSE)</f>
        <v>San Francisco Bay Area</v>
      </c>
      <c r="E1288" s="3" t="str">
        <f>VLOOKUP(Table13[[#This Row],[Location_HQ]],layoffs_location_with_coordinat!A:C,3,FALSE)</f>
        <v>California</v>
      </c>
      <c r="F1288" s="3" t="str">
        <f>VLOOKUP(Table13[[#This Row],[Location_HQ]],layoffs_location_with_coordinat!A:D,4,FALSE)</f>
        <v>USA</v>
      </c>
      <c r="G1288" s="3" t="str">
        <f>VLOOKUP(Table13[[#This Row],[Location_HQ]],layoffs_location_with_coordinat!A:E,5,FALSE)</f>
        <v>North America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D1289" s="3" t="str">
        <f>VLOOKUP(Table13[[#This Row],[Location_HQ]],layoffs_location_with_coordinat!A:B,2,FALSE)</f>
        <v>none</v>
      </c>
      <c r="E1289" s="3" t="str">
        <f>VLOOKUP(Table13[[#This Row],[Location_HQ]],layoffs_location_with_coordinat!A:C,3,FALSE)</f>
        <v>none</v>
      </c>
      <c r="F1289" s="3" t="str">
        <f>VLOOKUP(Table13[[#This Row],[Location_HQ]],layoffs_location_with_coordinat!A:D,4,FALSE)</f>
        <v>India</v>
      </c>
      <c r="G1289" s="3" t="str">
        <f>VLOOKUP(Table13[[#This Row],[Location_HQ]],layoffs_location_with_coordinat!A:E,5,FALSE)</f>
        <v>Asia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x14ac:dyDescent="0.2">
      <c r="A1290" s="3">
        <v>1289</v>
      </c>
      <c r="B1290" s="3" t="s">
        <v>205</v>
      </c>
      <c r="C1290" s="3" t="s">
        <v>1477</v>
      </c>
      <c r="D1290" s="3" t="str">
        <f>VLOOKUP(Table13[[#This Row],[Location_HQ]],layoffs_location_with_coordinat!A:B,2,FALSE)</f>
        <v>San Francisco Bay Area</v>
      </c>
      <c r="E1290" s="3" t="str">
        <f>VLOOKUP(Table13[[#This Row],[Location_HQ]],layoffs_location_with_coordinat!A:C,3,FALSE)</f>
        <v>California</v>
      </c>
      <c r="F1290" s="3" t="str">
        <f>VLOOKUP(Table13[[#This Row],[Location_HQ]],layoffs_location_with_coordinat!A:D,4,FALSE)</f>
        <v>USA</v>
      </c>
      <c r="G1290" s="3" t="str">
        <f>VLOOKUP(Table13[[#This Row],[Location_HQ]],layoffs_location_with_coordinat!A:E,5,FALSE)</f>
        <v>North America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D1291" s="3" t="str">
        <f>VLOOKUP(Table13[[#This Row],[Location_HQ]],layoffs_location_with_coordinat!A:B,2,FALSE)</f>
        <v>none</v>
      </c>
      <c r="E1291" s="3" t="str">
        <f>VLOOKUP(Table13[[#This Row],[Location_HQ]],layoffs_location_with_coordinat!A:C,3,FALSE)</f>
        <v>New York</v>
      </c>
      <c r="F1291" s="3" t="str">
        <f>VLOOKUP(Table13[[#This Row],[Location_HQ]],layoffs_location_with_coordinat!A:D,4,FALSE)</f>
        <v>USA</v>
      </c>
      <c r="G1291" s="3" t="str">
        <f>VLOOKUP(Table13[[#This Row],[Location_HQ]],layoffs_location_with_coordinat!A:E,5,FALSE)</f>
        <v>North America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x14ac:dyDescent="0.2">
      <c r="A1292" s="3">
        <v>1291</v>
      </c>
      <c r="B1292" s="3" t="s">
        <v>204</v>
      </c>
      <c r="C1292" s="3" t="s">
        <v>1374</v>
      </c>
      <c r="D1292" s="3" t="str">
        <f>VLOOKUP(Table13[[#This Row],[Location_HQ]],layoffs_location_with_coordinat!A:B,2,FALSE)</f>
        <v>San Francisco Bay Area</v>
      </c>
      <c r="E1292" s="3" t="str">
        <f>VLOOKUP(Table13[[#This Row],[Location_HQ]],layoffs_location_with_coordinat!A:C,3,FALSE)</f>
        <v>California</v>
      </c>
      <c r="F1292" s="3" t="str">
        <f>VLOOKUP(Table13[[#This Row],[Location_HQ]],layoffs_location_with_coordinat!A:D,4,FALSE)</f>
        <v>USA</v>
      </c>
      <c r="G1292" s="3" t="str">
        <f>VLOOKUP(Table13[[#This Row],[Location_HQ]],layoffs_location_with_coordinat!A:E,5,FALSE)</f>
        <v>North America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D1293" s="3" t="str">
        <f>VLOOKUP(Table13[[#This Row],[Location_HQ]],layoffs_location_with_coordinat!A:B,2,FALSE)</f>
        <v>none</v>
      </c>
      <c r="E1293" s="3" t="str">
        <f>VLOOKUP(Table13[[#This Row],[Location_HQ]],layoffs_location_with_coordinat!A:C,3,FALSE)</f>
        <v>none</v>
      </c>
      <c r="F1293" s="3" t="str">
        <f>VLOOKUP(Table13[[#This Row],[Location_HQ]],layoffs_location_with_coordinat!A:D,4,FALSE)</f>
        <v>New Zealand</v>
      </c>
      <c r="G1293" s="3" t="str">
        <f>VLOOKUP(Table13[[#This Row],[Location_HQ]],layoffs_location_with_coordinat!A:E,5,FALSE)</f>
        <v>Oceana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D1294" s="3" t="str">
        <f>VLOOKUP(Table13[[#This Row],[Location_HQ]],layoffs_location_with_coordinat!A:B,2,FALSE)</f>
        <v>none</v>
      </c>
      <c r="E1294" s="3" t="str">
        <f>VLOOKUP(Table13[[#This Row],[Location_HQ]],layoffs_location_with_coordinat!A:C,3,FALSE)</f>
        <v>none</v>
      </c>
      <c r="F1294" s="3" t="str">
        <f>VLOOKUP(Table13[[#This Row],[Location_HQ]],layoffs_location_with_coordinat!A:D,4,FALSE)</f>
        <v>UK</v>
      </c>
      <c r="G1294" s="3" t="str">
        <f>VLOOKUP(Table13[[#This Row],[Location_HQ]],layoffs_location_with_coordinat!A:E,5,FALSE)</f>
        <v>Europe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D1295" s="3" t="str">
        <f>VLOOKUP(Table13[[#This Row],[Location_HQ]],layoffs_location_with_coordinat!A:B,2,FALSE)</f>
        <v>none</v>
      </c>
      <c r="E1295" s="3" t="str">
        <f>VLOOKUP(Table13[[#This Row],[Location_HQ]],layoffs_location_with_coordinat!A:C,3,FALSE)</f>
        <v>none</v>
      </c>
      <c r="F1295" s="3" t="str">
        <f>VLOOKUP(Table13[[#This Row],[Location_HQ]],layoffs_location_with_coordinat!A:D,4,FALSE)</f>
        <v>Canada</v>
      </c>
      <c r="G1295" s="3" t="str">
        <f>VLOOKUP(Table13[[#This Row],[Location_HQ]],layoffs_location_with_coordinat!A:E,5,FALSE)</f>
        <v>North America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x14ac:dyDescent="0.2">
      <c r="A1296" s="3">
        <v>1295</v>
      </c>
      <c r="B1296" s="3" t="s">
        <v>196</v>
      </c>
      <c r="C1296" s="3" t="s">
        <v>1374</v>
      </c>
      <c r="D1296" s="3" t="str">
        <f>VLOOKUP(Table13[[#This Row],[Location_HQ]],layoffs_location_with_coordinat!A:B,2,FALSE)</f>
        <v>San Francisco Bay Area</v>
      </c>
      <c r="E1296" s="3" t="str">
        <f>VLOOKUP(Table13[[#This Row],[Location_HQ]],layoffs_location_with_coordinat!A:C,3,FALSE)</f>
        <v>California</v>
      </c>
      <c r="F1296" s="3" t="str">
        <f>VLOOKUP(Table13[[#This Row],[Location_HQ]],layoffs_location_with_coordinat!A:D,4,FALSE)</f>
        <v>USA</v>
      </c>
      <c r="G1296" s="3" t="str">
        <f>VLOOKUP(Table13[[#This Row],[Location_HQ]],layoffs_location_with_coordinat!A:E,5,FALSE)</f>
        <v>North America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D1297" s="3" t="str">
        <f>VLOOKUP(Table13[[#This Row],[Location_HQ]],layoffs_location_with_coordinat!A:B,2,FALSE)</f>
        <v>none</v>
      </c>
      <c r="E1297" s="3" t="str">
        <f>VLOOKUP(Table13[[#This Row],[Location_HQ]],layoffs_location_with_coordinat!A:C,3,FALSE)</f>
        <v>none</v>
      </c>
      <c r="F1297" s="3" t="str">
        <f>VLOOKUP(Table13[[#This Row],[Location_HQ]],layoffs_location_with_coordinat!A:D,4,FALSE)</f>
        <v>Canada</v>
      </c>
      <c r="G1297" s="3" t="str">
        <f>VLOOKUP(Table13[[#This Row],[Location_HQ]],layoffs_location_with_coordinat!A:E,5,FALSE)</f>
        <v>North America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3" t="str">
        <f>VLOOKUP(Table13[[#This Row],[Location_HQ]],layoffs_location_with_coordinat!A:B,2,FALSE)</f>
        <v>San Francisco Bay Area</v>
      </c>
      <c r="E1298" s="3" t="str">
        <f>VLOOKUP(Table13[[#This Row],[Location_HQ]],layoffs_location_with_coordinat!A:C,3,FALSE)</f>
        <v>California</v>
      </c>
      <c r="F1298" s="3" t="str">
        <f>VLOOKUP(Table13[[#This Row],[Location_HQ]],layoffs_location_with_coordinat!A:D,4,FALSE)</f>
        <v>USA</v>
      </c>
      <c r="G1298" s="3" t="str">
        <f>VLOOKUP(Table13[[#This Row],[Location_HQ]],layoffs_location_with_coordinat!A:E,5,FALSE)</f>
        <v>North America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D1299" s="3" t="str">
        <f>VLOOKUP(Table13[[#This Row],[Location_HQ]],layoffs_location_with_coordinat!A:B,2,FALSE)</f>
        <v>none</v>
      </c>
      <c r="E1299" s="3" t="str">
        <f>VLOOKUP(Table13[[#This Row],[Location_HQ]],layoffs_location_with_coordinat!A:C,3,FALSE)</f>
        <v>none</v>
      </c>
      <c r="F1299" s="3" t="str">
        <f>VLOOKUP(Table13[[#This Row],[Location_HQ]],layoffs_location_with_coordinat!A:D,4,FALSE)</f>
        <v>Israel</v>
      </c>
      <c r="G1299" s="3" t="str">
        <f>VLOOKUP(Table13[[#This Row],[Location_HQ]],layoffs_location_with_coordinat!A:E,5,FALSE)</f>
        <v>Asia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D1300" s="3" t="str">
        <f>VLOOKUP(Table13[[#This Row],[Location_HQ]],layoffs_location_with_coordinat!A:B,2,FALSE)</f>
        <v>none</v>
      </c>
      <c r="E1300" s="3" t="str">
        <f>VLOOKUP(Table13[[#This Row],[Location_HQ]],layoffs_location_with_coordinat!A:C,3,FALSE)</f>
        <v>New York</v>
      </c>
      <c r="F1300" s="3" t="str">
        <f>VLOOKUP(Table13[[#This Row],[Location_HQ]],layoffs_location_with_coordinat!A:D,4,FALSE)</f>
        <v>USA</v>
      </c>
      <c r="G1300" s="3" t="str">
        <f>VLOOKUP(Table13[[#This Row],[Location_HQ]],layoffs_location_with_coordinat!A:E,5,FALSE)</f>
        <v>North America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x14ac:dyDescent="0.2">
      <c r="A1301" s="3">
        <v>1300</v>
      </c>
      <c r="B1301" s="3" t="s">
        <v>187</v>
      </c>
      <c r="C1301" s="3" t="s">
        <v>1374</v>
      </c>
      <c r="D1301" s="3" t="str">
        <f>VLOOKUP(Table13[[#This Row],[Location_HQ]],layoffs_location_with_coordinat!A:B,2,FALSE)</f>
        <v>San Francisco Bay Area</v>
      </c>
      <c r="E1301" s="3" t="str">
        <f>VLOOKUP(Table13[[#This Row],[Location_HQ]],layoffs_location_with_coordinat!A:C,3,FALSE)</f>
        <v>California</v>
      </c>
      <c r="F1301" s="3" t="str">
        <f>VLOOKUP(Table13[[#This Row],[Location_HQ]],layoffs_location_with_coordinat!A:D,4,FALSE)</f>
        <v>USA</v>
      </c>
      <c r="G1301" s="3" t="str">
        <f>VLOOKUP(Table13[[#This Row],[Location_HQ]],layoffs_location_with_coordinat!A:E,5,FALSE)</f>
        <v>North America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D1302" s="3" t="str">
        <f>VLOOKUP(Table13[[#This Row],[Location_HQ]],layoffs_location_with_coordinat!A:B,2,FALSE)</f>
        <v>none</v>
      </c>
      <c r="E1302" s="3" t="str">
        <f>VLOOKUP(Table13[[#This Row],[Location_HQ]],layoffs_location_with_coordinat!A:C,3,FALSE)</f>
        <v>none</v>
      </c>
      <c r="F1302" s="3" t="str">
        <f>VLOOKUP(Table13[[#This Row],[Location_HQ]],layoffs_location_with_coordinat!A:D,4,FALSE)</f>
        <v>Brazil</v>
      </c>
      <c r="G1302" s="3" t="str">
        <f>VLOOKUP(Table13[[#This Row],[Location_HQ]],layoffs_location_with_coordinat!A:E,5,FALSE)</f>
        <v>South America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D1303" s="3" t="str">
        <f>VLOOKUP(Table13[[#This Row],[Location_HQ]],layoffs_location_with_coordinat!A:B,2,FALSE)</f>
        <v>none</v>
      </c>
      <c r="E1303" s="3" t="str">
        <f>VLOOKUP(Table13[[#This Row],[Location_HQ]],layoffs_location_with_coordinat!A:C,3,FALSE)</f>
        <v>none</v>
      </c>
      <c r="F1303" s="3" t="str">
        <f>VLOOKUP(Table13[[#This Row],[Location_HQ]],layoffs_location_with_coordinat!A:D,4,FALSE)</f>
        <v>India</v>
      </c>
      <c r="G1303" s="3" t="str">
        <f>VLOOKUP(Table13[[#This Row],[Location_HQ]],layoffs_location_with_coordinat!A:E,5,FALSE)</f>
        <v>Asia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D1304" s="3" t="str">
        <f>VLOOKUP(Table13[[#This Row],[Location_HQ]],layoffs_location_with_coordinat!A:B,2,FALSE)</f>
        <v>none</v>
      </c>
      <c r="E1304" s="3" t="str">
        <f>VLOOKUP(Table13[[#This Row],[Location_HQ]],layoffs_location_with_coordinat!A:C,3,FALSE)</f>
        <v>none</v>
      </c>
      <c r="F1304" s="3" t="str">
        <f>VLOOKUP(Table13[[#This Row],[Location_HQ]],layoffs_location_with_coordinat!A:D,4,FALSE)</f>
        <v>India</v>
      </c>
      <c r="G1304" s="3" t="str">
        <f>VLOOKUP(Table13[[#This Row],[Location_HQ]],layoffs_location_with_coordinat!A:E,5,FALSE)</f>
        <v>Asia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x14ac:dyDescent="0.2">
      <c r="A1305" s="3">
        <v>1304</v>
      </c>
      <c r="B1305" s="3" t="s">
        <v>183</v>
      </c>
      <c r="C1305" s="3" t="s">
        <v>1374</v>
      </c>
      <c r="D1305" s="3" t="str">
        <f>VLOOKUP(Table13[[#This Row],[Location_HQ]],layoffs_location_with_coordinat!A:B,2,FALSE)</f>
        <v>San Francisco Bay Area</v>
      </c>
      <c r="E1305" s="3" t="str">
        <f>VLOOKUP(Table13[[#This Row],[Location_HQ]],layoffs_location_with_coordinat!A:C,3,FALSE)</f>
        <v>California</v>
      </c>
      <c r="F1305" s="3" t="str">
        <f>VLOOKUP(Table13[[#This Row],[Location_HQ]],layoffs_location_with_coordinat!A:D,4,FALSE)</f>
        <v>USA</v>
      </c>
      <c r="G1305" s="3" t="str">
        <f>VLOOKUP(Table13[[#This Row],[Location_HQ]],layoffs_location_with_coordinat!A:E,5,FALSE)</f>
        <v>North America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D1306" s="3" t="str">
        <f>VLOOKUP(Table13[[#This Row],[Location_HQ]],layoffs_location_with_coordinat!A:B,2,FALSE)</f>
        <v>none</v>
      </c>
      <c r="E1306" s="3" t="str">
        <f>VLOOKUP(Table13[[#This Row],[Location_HQ]],layoffs_location_with_coordinat!A:C,3,FALSE)</f>
        <v>none</v>
      </c>
      <c r="F1306" s="3" t="str">
        <f>VLOOKUP(Table13[[#This Row],[Location_HQ]],layoffs_location_with_coordinat!A:D,4,FALSE)</f>
        <v>Canada</v>
      </c>
      <c r="G1306" s="3" t="str">
        <f>VLOOKUP(Table13[[#This Row],[Location_HQ]],layoffs_location_with_coordinat!A:E,5,FALSE)</f>
        <v>North America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x14ac:dyDescent="0.2">
      <c r="A1307" s="3">
        <v>1306</v>
      </c>
      <c r="B1307" s="3" t="s">
        <v>180</v>
      </c>
      <c r="C1307" s="3" t="s">
        <v>1374</v>
      </c>
      <c r="D1307" s="3" t="str">
        <f>VLOOKUP(Table13[[#This Row],[Location_HQ]],layoffs_location_with_coordinat!A:B,2,FALSE)</f>
        <v>San Francisco Bay Area</v>
      </c>
      <c r="E1307" s="3" t="str">
        <f>VLOOKUP(Table13[[#This Row],[Location_HQ]],layoffs_location_with_coordinat!A:C,3,FALSE)</f>
        <v>California</v>
      </c>
      <c r="F1307" s="3" t="str">
        <f>VLOOKUP(Table13[[#This Row],[Location_HQ]],layoffs_location_with_coordinat!A:D,4,FALSE)</f>
        <v>USA</v>
      </c>
      <c r="G1307" s="3" t="str">
        <f>VLOOKUP(Table13[[#This Row],[Location_HQ]],layoffs_location_with_coordinat!A:E,5,FALSE)</f>
        <v>North America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x14ac:dyDescent="0.2">
      <c r="A1308" s="3">
        <v>1307</v>
      </c>
      <c r="B1308" s="3" t="s">
        <v>179</v>
      </c>
      <c r="C1308" s="3" t="s">
        <v>1374</v>
      </c>
      <c r="D1308" s="3" t="str">
        <f>VLOOKUP(Table13[[#This Row],[Location_HQ]],layoffs_location_with_coordinat!A:B,2,FALSE)</f>
        <v>San Francisco Bay Area</v>
      </c>
      <c r="E1308" s="3" t="str">
        <f>VLOOKUP(Table13[[#This Row],[Location_HQ]],layoffs_location_with_coordinat!A:C,3,FALSE)</f>
        <v>California</v>
      </c>
      <c r="F1308" s="3" t="str">
        <f>VLOOKUP(Table13[[#This Row],[Location_HQ]],layoffs_location_with_coordinat!A:D,4,FALSE)</f>
        <v>USA</v>
      </c>
      <c r="G1308" s="3" t="str">
        <f>VLOOKUP(Table13[[#This Row],[Location_HQ]],layoffs_location_with_coordinat!A:E,5,FALSE)</f>
        <v>North America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D1309" s="3" t="str">
        <f>VLOOKUP(Table13[[#This Row],[Location_HQ]],layoffs_location_with_coordinat!A:B,2,FALSE)</f>
        <v>none</v>
      </c>
      <c r="E1309" s="3" t="str">
        <f>VLOOKUP(Table13[[#This Row],[Location_HQ]],layoffs_location_with_coordinat!A:C,3,FALSE)</f>
        <v>Massachusetts</v>
      </c>
      <c r="F1309" s="3" t="str">
        <f>VLOOKUP(Table13[[#This Row],[Location_HQ]],layoffs_location_with_coordinat!A:D,4,FALSE)</f>
        <v>USA</v>
      </c>
      <c r="G1309" s="3" t="str">
        <f>VLOOKUP(Table13[[#This Row],[Location_HQ]],layoffs_location_with_coordinat!A:E,5,FALSE)</f>
        <v>North America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D1310" s="3" t="str">
        <f>VLOOKUP(Table13[[#This Row],[Location_HQ]],layoffs_location_with_coordinat!A:B,2,FALSE)</f>
        <v>none</v>
      </c>
      <c r="E1310" s="3" t="str">
        <f>VLOOKUP(Table13[[#This Row],[Location_HQ]],layoffs_location_with_coordinat!A:C,3,FALSE)</f>
        <v>Illinois</v>
      </c>
      <c r="F1310" s="3" t="str">
        <f>VLOOKUP(Table13[[#This Row],[Location_HQ]],layoffs_location_with_coordinat!A:D,4,FALSE)</f>
        <v>USA</v>
      </c>
      <c r="G1310" s="3" t="str">
        <f>VLOOKUP(Table13[[#This Row],[Location_HQ]],layoffs_location_with_coordinat!A:E,5,FALSE)</f>
        <v>North America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x14ac:dyDescent="0.2">
      <c r="A1311" s="3">
        <v>1310</v>
      </c>
      <c r="B1311" s="3" t="s">
        <v>175</v>
      </c>
      <c r="C1311" s="3" t="s">
        <v>1374</v>
      </c>
      <c r="D1311" s="3" t="str">
        <f>VLOOKUP(Table13[[#This Row],[Location_HQ]],layoffs_location_with_coordinat!A:B,2,FALSE)</f>
        <v>San Francisco Bay Area</v>
      </c>
      <c r="E1311" s="3" t="str">
        <f>VLOOKUP(Table13[[#This Row],[Location_HQ]],layoffs_location_with_coordinat!A:C,3,FALSE)</f>
        <v>California</v>
      </c>
      <c r="F1311" s="3" t="str">
        <f>VLOOKUP(Table13[[#This Row],[Location_HQ]],layoffs_location_with_coordinat!A:D,4,FALSE)</f>
        <v>USA</v>
      </c>
      <c r="G1311" s="3" t="str">
        <f>VLOOKUP(Table13[[#This Row],[Location_HQ]],layoffs_location_with_coordinat!A:E,5,FALSE)</f>
        <v>North America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D1312" s="3" t="str">
        <f>VLOOKUP(Table13[[#This Row],[Location_HQ]],layoffs_location_with_coordinat!A:B,2,FALSE)</f>
        <v>none</v>
      </c>
      <c r="E1312" s="3" t="str">
        <f>VLOOKUP(Table13[[#This Row],[Location_HQ]],layoffs_location_with_coordinat!A:C,3,FALSE)</f>
        <v>none</v>
      </c>
      <c r="F1312" s="3" t="str">
        <f>VLOOKUP(Table13[[#This Row],[Location_HQ]],layoffs_location_with_coordinat!A:D,4,FALSE)</f>
        <v>Israel</v>
      </c>
      <c r="G1312" s="3" t="str">
        <f>VLOOKUP(Table13[[#This Row],[Location_HQ]],layoffs_location_with_coordinat!A:E,5,FALSE)</f>
        <v>Asia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D1313" s="3" t="str">
        <f>VLOOKUP(Table13[[#This Row],[Location_HQ]],layoffs_location_with_coordinat!A:B,2,FALSE)</f>
        <v>none</v>
      </c>
      <c r="E1313" s="3" t="str">
        <f>VLOOKUP(Table13[[#This Row],[Location_HQ]],layoffs_location_with_coordinat!A:C,3,FALSE)</f>
        <v>Georgia</v>
      </c>
      <c r="F1313" s="3" t="str">
        <f>VLOOKUP(Table13[[#This Row],[Location_HQ]],layoffs_location_with_coordinat!A:D,4,FALSE)</f>
        <v>USA</v>
      </c>
      <c r="G1313" s="3" t="str">
        <f>VLOOKUP(Table13[[#This Row],[Location_HQ]],layoffs_location_with_coordinat!A:E,5,FALSE)</f>
        <v>North America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D1314" s="3" t="str">
        <f>VLOOKUP(Table13[[#This Row],[Location_HQ]],layoffs_location_with_coordinat!A:B,2,FALSE)</f>
        <v>none</v>
      </c>
      <c r="E1314" s="3" t="str">
        <f>VLOOKUP(Table13[[#This Row],[Location_HQ]],layoffs_location_with_coordinat!A:C,3,FALSE)</f>
        <v>California</v>
      </c>
      <c r="F1314" s="3" t="str">
        <f>VLOOKUP(Table13[[#This Row],[Location_HQ]],layoffs_location_with_coordinat!A:D,4,FALSE)</f>
        <v>USA</v>
      </c>
      <c r="G1314" s="3" t="str">
        <f>VLOOKUP(Table13[[#This Row],[Location_HQ]],layoffs_location_with_coordinat!A:E,5,FALSE)</f>
        <v>North America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D1315" s="3" t="str">
        <f>VLOOKUP(Table13[[#This Row],[Location_HQ]],layoffs_location_with_coordinat!A:B,2,FALSE)</f>
        <v>none</v>
      </c>
      <c r="E1315" s="3" t="str">
        <f>VLOOKUP(Table13[[#This Row],[Location_HQ]],layoffs_location_with_coordinat!A:C,3,FALSE)</f>
        <v>none</v>
      </c>
      <c r="F1315" s="3" t="str">
        <f>VLOOKUP(Table13[[#This Row],[Location_HQ]],layoffs_location_with_coordinat!A:D,4,FALSE)</f>
        <v>Israel</v>
      </c>
      <c r="G1315" s="3" t="str">
        <f>VLOOKUP(Table13[[#This Row],[Location_HQ]],layoffs_location_with_coordinat!A:E,5,FALSE)</f>
        <v>Asia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D1316" s="3" t="str">
        <f>VLOOKUP(Table13[[#This Row],[Location_HQ]],layoffs_location_with_coordinat!A:B,2,FALSE)</f>
        <v>none</v>
      </c>
      <c r="E1316" s="3" t="str">
        <f>VLOOKUP(Table13[[#This Row],[Location_HQ]],layoffs_location_with_coordinat!A:C,3,FALSE)</f>
        <v>none</v>
      </c>
      <c r="F1316" s="3" t="str">
        <f>VLOOKUP(Table13[[#This Row],[Location_HQ]],layoffs_location_with_coordinat!A:D,4,FALSE)</f>
        <v>Kenya</v>
      </c>
      <c r="G1316" s="3" t="str">
        <f>VLOOKUP(Table13[[#This Row],[Location_HQ]],layoffs_location_with_coordinat!A:E,5,FALSE)</f>
        <v>Africa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D1317" s="3" t="str">
        <f>VLOOKUP(Table13[[#This Row],[Location_HQ]],layoffs_location_with_coordinat!A:B,2,FALSE)</f>
        <v>none</v>
      </c>
      <c r="E1317" s="3" t="str">
        <f>VLOOKUP(Table13[[#This Row],[Location_HQ]],layoffs_location_with_coordinat!A:C,3,FALSE)</f>
        <v>none</v>
      </c>
      <c r="F1317" s="3" t="str">
        <f>VLOOKUP(Table13[[#This Row],[Location_HQ]],layoffs_location_with_coordinat!A:D,4,FALSE)</f>
        <v>UK</v>
      </c>
      <c r="G1317" s="3" t="str">
        <f>VLOOKUP(Table13[[#This Row],[Location_HQ]],layoffs_location_with_coordinat!A:E,5,FALSE)</f>
        <v>Europe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D1318" s="3" t="str">
        <f>VLOOKUP(Table13[[#This Row],[Location_HQ]],layoffs_location_with_coordinat!A:B,2,FALSE)</f>
        <v>none</v>
      </c>
      <c r="E1318" s="3" t="str">
        <f>VLOOKUP(Table13[[#This Row],[Location_HQ]],layoffs_location_with_coordinat!A:C,3,FALSE)</f>
        <v>Illinois</v>
      </c>
      <c r="F1318" s="3" t="str">
        <f>VLOOKUP(Table13[[#This Row],[Location_HQ]],layoffs_location_with_coordinat!A:D,4,FALSE)</f>
        <v>USA</v>
      </c>
      <c r="G1318" s="3" t="str">
        <f>VLOOKUP(Table13[[#This Row],[Location_HQ]],layoffs_location_with_coordinat!A:E,5,FALSE)</f>
        <v>North America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D1319" s="3" t="str">
        <f>VLOOKUP(Table13[[#This Row],[Location_HQ]],layoffs_location_with_coordinat!A:B,2,FALSE)</f>
        <v>none</v>
      </c>
      <c r="E1319" s="3" t="str">
        <f>VLOOKUP(Table13[[#This Row],[Location_HQ]],layoffs_location_with_coordinat!A:C,3,FALSE)</f>
        <v>California</v>
      </c>
      <c r="F1319" s="3" t="str">
        <f>VLOOKUP(Table13[[#This Row],[Location_HQ]],layoffs_location_with_coordinat!A:D,4,FALSE)</f>
        <v>USA</v>
      </c>
      <c r="G1319" s="3" t="str">
        <f>VLOOKUP(Table13[[#This Row],[Location_HQ]],layoffs_location_with_coordinat!A:E,5,FALSE)</f>
        <v>North America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D1320" s="3" t="str">
        <f>VLOOKUP(Table13[[#This Row],[Location_HQ]],layoffs_location_with_coordinat!A:B,2,FALSE)</f>
        <v>none</v>
      </c>
      <c r="E1320" s="3" t="str">
        <f>VLOOKUP(Table13[[#This Row],[Location_HQ]],layoffs_location_with_coordinat!A:C,3,FALSE)</f>
        <v>none</v>
      </c>
      <c r="F1320" s="3" t="str">
        <f>VLOOKUP(Table13[[#This Row],[Location_HQ]],layoffs_location_with_coordinat!A:D,4,FALSE)</f>
        <v>Estonia</v>
      </c>
      <c r="G1320" s="3" t="str">
        <f>VLOOKUP(Table13[[#This Row],[Location_HQ]],layoffs_location_with_coordinat!A:E,5,FALSE)</f>
        <v>Europe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x14ac:dyDescent="0.2">
      <c r="A1321" s="3">
        <v>1320</v>
      </c>
      <c r="B1321" s="3" t="s">
        <v>159</v>
      </c>
      <c r="C1321" s="3" t="s">
        <v>1374</v>
      </c>
      <c r="D1321" s="3" t="str">
        <f>VLOOKUP(Table13[[#This Row],[Location_HQ]],layoffs_location_with_coordinat!A:B,2,FALSE)</f>
        <v>San Francisco Bay Area</v>
      </c>
      <c r="E1321" s="3" t="str">
        <f>VLOOKUP(Table13[[#This Row],[Location_HQ]],layoffs_location_with_coordinat!A:C,3,FALSE)</f>
        <v>California</v>
      </c>
      <c r="F1321" s="3" t="str">
        <f>VLOOKUP(Table13[[#This Row],[Location_HQ]],layoffs_location_with_coordinat!A:D,4,FALSE)</f>
        <v>USA</v>
      </c>
      <c r="G1321" s="3" t="str">
        <f>VLOOKUP(Table13[[#This Row],[Location_HQ]],layoffs_location_with_coordinat!A:E,5,FALSE)</f>
        <v>North America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D1322" s="3" t="str">
        <f>VLOOKUP(Table13[[#This Row],[Location_HQ]],layoffs_location_with_coordinat!A:B,2,FALSE)</f>
        <v>none</v>
      </c>
      <c r="E1322" s="3" t="str">
        <f>VLOOKUP(Table13[[#This Row],[Location_HQ]],layoffs_location_with_coordinat!A:C,3,FALSE)</f>
        <v>Illinois</v>
      </c>
      <c r="F1322" s="3" t="str">
        <f>VLOOKUP(Table13[[#This Row],[Location_HQ]],layoffs_location_with_coordinat!A:D,4,FALSE)</f>
        <v>USA</v>
      </c>
      <c r="G1322" s="3" t="str">
        <f>VLOOKUP(Table13[[#This Row],[Location_HQ]],layoffs_location_with_coordinat!A:E,5,FALSE)</f>
        <v>North America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D1323" s="3" t="str">
        <f>VLOOKUP(Table13[[#This Row],[Location_HQ]],layoffs_location_with_coordinat!A:B,2,FALSE)</f>
        <v>none</v>
      </c>
      <c r="E1323" s="3" t="str">
        <f>VLOOKUP(Table13[[#This Row],[Location_HQ]],layoffs_location_with_coordinat!A:C,3,FALSE)</f>
        <v>none</v>
      </c>
      <c r="F1323" s="3" t="str">
        <f>VLOOKUP(Table13[[#This Row],[Location_HQ]],layoffs_location_with_coordinat!A:D,4,FALSE)</f>
        <v>UK</v>
      </c>
      <c r="G1323" s="3" t="str">
        <f>VLOOKUP(Table13[[#This Row],[Location_HQ]],layoffs_location_with_coordinat!A:E,5,FALSE)</f>
        <v>Europe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3" t="str">
        <f>VLOOKUP(Table13[[#This Row],[Location_HQ]],layoffs_location_with_coordinat!A:B,2,FALSE)</f>
        <v>none</v>
      </c>
      <c r="E1324" s="3" t="str">
        <f>VLOOKUP(Table13[[#This Row],[Location_HQ]],layoffs_location_with_coordinat!A:C,3,FALSE)</f>
        <v>none</v>
      </c>
      <c r="F1324" s="3" t="str">
        <f>VLOOKUP(Table13[[#This Row],[Location_HQ]],layoffs_location_with_coordinat!A:D,4,FALSE)</f>
        <v>India</v>
      </c>
      <c r="G1324" s="3" t="str">
        <f>VLOOKUP(Table13[[#This Row],[Location_HQ]],layoffs_location_with_coordinat!A:E,5,FALSE)</f>
        <v>Asia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3" t="str">
        <f>VLOOKUP(Table13[[#This Row],[Location_HQ]],layoffs_location_with_coordinat!A:B,2,FALSE)</f>
        <v>none</v>
      </c>
      <c r="E1325" s="3" t="str">
        <f>VLOOKUP(Table13[[#This Row],[Location_HQ]],layoffs_location_with_coordinat!A:C,3,FALSE)</f>
        <v>none</v>
      </c>
      <c r="F1325" s="3" t="str">
        <f>VLOOKUP(Table13[[#This Row],[Location_HQ]],layoffs_location_with_coordinat!A:D,4,FALSE)</f>
        <v>India</v>
      </c>
      <c r="G1325" s="3" t="str">
        <f>VLOOKUP(Table13[[#This Row],[Location_HQ]],layoffs_location_with_coordinat!A:E,5,FALSE)</f>
        <v>Asia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x14ac:dyDescent="0.2">
      <c r="A1326" s="3">
        <v>1325</v>
      </c>
      <c r="B1326" s="21" t="s">
        <v>155</v>
      </c>
      <c r="C1326" s="21" t="s">
        <v>1374</v>
      </c>
      <c r="D1326" s="3" t="str">
        <f>VLOOKUP(Table13[[#This Row],[Location_HQ]],layoffs_location_with_coordinat!A:B,2,FALSE)</f>
        <v>San Francisco Bay Area</v>
      </c>
      <c r="E1326" s="3" t="str">
        <f>VLOOKUP(Table13[[#This Row],[Location_HQ]],layoffs_location_with_coordinat!A:C,3,FALSE)</f>
        <v>California</v>
      </c>
      <c r="F1326" s="3" t="str">
        <f>VLOOKUP(Table13[[#This Row],[Location_HQ]],layoffs_location_with_coordinat!A:D,4,FALSE)</f>
        <v>USA</v>
      </c>
      <c r="G1326" s="3" t="str">
        <f>VLOOKUP(Table13[[#This Row],[Location_HQ]],layoffs_location_with_coordinat!A:E,5,FALSE)</f>
        <v>North America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3" t="str">
        <f>VLOOKUP(Table13[[#This Row],[Location_HQ]],layoffs_location_with_coordinat!A:B,2,FALSE)</f>
        <v>none</v>
      </c>
      <c r="E1327" s="3" t="str">
        <f>VLOOKUP(Table13[[#This Row],[Location_HQ]],layoffs_location_with_coordinat!A:C,3,FALSE)</f>
        <v>New York</v>
      </c>
      <c r="F1327" s="3" t="str">
        <f>VLOOKUP(Table13[[#This Row],[Location_HQ]],layoffs_location_with_coordinat!A:D,4,FALSE)</f>
        <v>USA</v>
      </c>
      <c r="G1327" s="3" t="str">
        <f>VLOOKUP(Table13[[#This Row],[Location_HQ]],layoffs_location_with_coordinat!A:E,5,FALSE)</f>
        <v>North America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D1328" s="3" t="str">
        <f>VLOOKUP(Table13[[#This Row],[Location_HQ]],layoffs_location_with_coordinat!A:B,2,FALSE)</f>
        <v>none</v>
      </c>
      <c r="E1328" s="3" t="str">
        <f>VLOOKUP(Table13[[#This Row],[Location_HQ]],layoffs_location_with_coordinat!A:C,3,FALSE)</f>
        <v>Oregon</v>
      </c>
      <c r="F1328" s="3" t="str">
        <f>VLOOKUP(Table13[[#This Row],[Location_HQ]],layoffs_location_with_coordinat!A:D,4,FALSE)</f>
        <v>USA</v>
      </c>
      <c r="G1328" s="3" t="str">
        <f>VLOOKUP(Table13[[#This Row],[Location_HQ]],layoffs_location_with_coordinat!A:E,5,FALSE)</f>
        <v>North America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3" t="str">
        <f>VLOOKUP(Table13[[#This Row],[Location_HQ]],layoffs_location_with_coordinat!A:B,2,FALSE)</f>
        <v>none</v>
      </c>
      <c r="E1329" s="3" t="str">
        <f>VLOOKUP(Table13[[#This Row],[Location_HQ]],layoffs_location_with_coordinat!A:C,3,FALSE)</f>
        <v>New York</v>
      </c>
      <c r="F1329" s="3" t="str">
        <f>VLOOKUP(Table13[[#This Row],[Location_HQ]],layoffs_location_with_coordinat!A:D,4,FALSE)</f>
        <v>USA</v>
      </c>
      <c r="G1329" s="3" t="str">
        <f>VLOOKUP(Table13[[#This Row],[Location_HQ]],layoffs_location_with_coordinat!A:E,5,FALSE)</f>
        <v>North America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x14ac:dyDescent="0.2">
      <c r="A1330" s="3">
        <v>1329</v>
      </c>
      <c r="B1330" s="21" t="s">
        <v>146</v>
      </c>
      <c r="C1330" s="21" t="s">
        <v>1714</v>
      </c>
      <c r="D1330" s="3" t="str">
        <f>VLOOKUP(Table13[[#This Row],[Location_HQ]],layoffs_location_with_coordinat!A:B,2,FALSE)</f>
        <v>San Francisco Bay Area</v>
      </c>
      <c r="E1330" s="3" t="str">
        <f>VLOOKUP(Table13[[#This Row],[Location_HQ]],layoffs_location_with_coordinat!A:C,3,FALSE)</f>
        <v>California</v>
      </c>
      <c r="F1330" s="3" t="str">
        <f>VLOOKUP(Table13[[#This Row],[Location_HQ]],layoffs_location_with_coordinat!A:D,4,FALSE)</f>
        <v>USA</v>
      </c>
      <c r="G1330" s="3" t="str">
        <f>VLOOKUP(Table13[[#This Row],[Location_HQ]],layoffs_location_with_coordinat!A:E,5,FALSE)</f>
        <v>North America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D1331" s="3" t="str">
        <f>VLOOKUP(Table13[[#This Row],[Location_HQ]],layoffs_location_with_coordinat!A:B,2,FALSE)</f>
        <v>none</v>
      </c>
      <c r="E1331" s="3" t="str">
        <f>VLOOKUP(Table13[[#This Row],[Location_HQ]],layoffs_location_with_coordinat!A:C,3,FALSE)</f>
        <v>Massachusetts</v>
      </c>
      <c r="F1331" s="3" t="str">
        <f>VLOOKUP(Table13[[#This Row],[Location_HQ]],layoffs_location_with_coordinat!A:D,4,FALSE)</f>
        <v>USA</v>
      </c>
      <c r="G1331" s="3" t="str">
        <f>VLOOKUP(Table13[[#This Row],[Location_HQ]],layoffs_location_with_coordinat!A:E,5,FALSE)</f>
        <v>North America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x14ac:dyDescent="0.2">
      <c r="A1332" s="3">
        <v>1331</v>
      </c>
      <c r="B1332" s="21" t="s">
        <v>143</v>
      </c>
      <c r="C1332" s="3" t="s">
        <v>1734</v>
      </c>
      <c r="D1332" s="3" t="str">
        <f>VLOOKUP(Table13[[#This Row],[Location_HQ]],layoffs_location_with_coordinat!A:B,2,FALSE)</f>
        <v>San Francisco Bay Area</v>
      </c>
      <c r="E1332" s="3" t="str">
        <f>VLOOKUP(Table13[[#This Row],[Location_HQ]],layoffs_location_with_coordinat!A:C,3,FALSE)</f>
        <v>California</v>
      </c>
      <c r="F1332" s="3" t="str">
        <f>VLOOKUP(Table13[[#This Row],[Location_HQ]],layoffs_location_with_coordinat!A:D,4,FALSE)</f>
        <v>USA</v>
      </c>
      <c r="G1332" s="3" t="str">
        <f>VLOOKUP(Table13[[#This Row],[Location_HQ]],layoffs_location_with_coordinat!A:E,5,FALSE)</f>
        <v>North America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x14ac:dyDescent="0.2">
      <c r="A1333" s="3">
        <v>1332</v>
      </c>
      <c r="B1333" s="21" t="s">
        <v>144</v>
      </c>
      <c r="C1333" s="3" t="s">
        <v>1736</v>
      </c>
      <c r="D1333" s="3" t="str">
        <f>VLOOKUP(Table13[[#This Row],[Location_HQ]],layoffs_location_with_coordinat!A:B,2,FALSE)</f>
        <v>San Francisco Bay Area</v>
      </c>
      <c r="E1333" s="3" t="str">
        <f>VLOOKUP(Table13[[#This Row],[Location_HQ]],layoffs_location_with_coordinat!A:C,3,FALSE)</f>
        <v>California</v>
      </c>
      <c r="F1333" s="3" t="str">
        <f>VLOOKUP(Table13[[#This Row],[Location_HQ]],layoffs_location_with_coordinat!A:D,4,FALSE)</f>
        <v>USA</v>
      </c>
      <c r="G1333" s="3" t="str">
        <f>VLOOKUP(Table13[[#This Row],[Location_HQ]],layoffs_location_with_coordinat!A:E,5,FALSE)</f>
        <v>North America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x14ac:dyDescent="0.2">
      <c r="A1334" s="3">
        <v>1333</v>
      </c>
      <c r="B1334" s="21" t="s">
        <v>141</v>
      </c>
      <c r="C1334" s="3" t="s">
        <v>1374</v>
      </c>
      <c r="D1334" s="3" t="str">
        <f>VLOOKUP(Table13[[#This Row],[Location_HQ]],layoffs_location_with_coordinat!A:B,2,FALSE)</f>
        <v>San Francisco Bay Area</v>
      </c>
      <c r="E1334" s="3" t="str">
        <f>VLOOKUP(Table13[[#This Row],[Location_HQ]],layoffs_location_with_coordinat!A:C,3,FALSE)</f>
        <v>California</v>
      </c>
      <c r="F1334" s="3" t="str">
        <f>VLOOKUP(Table13[[#This Row],[Location_HQ]],layoffs_location_with_coordinat!A:D,4,FALSE)</f>
        <v>USA</v>
      </c>
      <c r="G1334" s="3" t="str">
        <f>VLOOKUP(Table13[[#This Row],[Location_HQ]],layoffs_location_with_coordinat!A:E,5,FALSE)</f>
        <v>North America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3" t="str">
        <f>VLOOKUP(Table13[[#This Row],[Location_HQ]],layoffs_location_with_coordinat!A:B,2,FALSE)</f>
        <v>none</v>
      </c>
      <c r="E1335" s="3" t="str">
        <f>VLOOKUP(Table13[[#This Row],[Location_HQ]],layoffs_location_with_coordinat!A:C,3,FALSE)</f>
        <v>Colorado</v>
      </c>
      <c r="F1335" s="3" t="str">
        <f>VLOOKUP(Table13[[#This Row],[Location_HQ]],layoffs_location_with_coordinat!A:D,4,FALSE)</f>
        <v>USA</v>
      </c>
      <c r="G1335" s="3" t="str">
        <f>VLOOKUP(Table13[[#This Row],[Location_HQ]],layoffs_location_with_coordinat!A:E,5,FALSE)</f>
        <v>North America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3" t="str">
        <f>VLOOKUP(Table13[[#This Row],[Location_HQ]],layoffs_location_with_coordinat!A:B,2,FALSE)</f>
        <v>none</v>
      </c>
      <c r="E1336" s="3" t="str">
        <f>VLOOKUP(Table13[[#This Row],[Location_HQ]],layoffs_location_with_coordinat!A:C,3,FALSE)</f>
        <v>Berlin</v>
      </c>
      <c r="F1336" s="3" t="str">
        <f>VLOOKUP(Table13[[#This Row],[Location_HQ]],layoffs_location_with_coordinat!A:D,4,FALSE)</f>
        <v>Germany</v>
      </c>
      <c r="G1336" s="3" t="str">
        <f>VLOOKUP(Table13[[#This Row],[Location_HQ]],layoffs_location_with_coordinat!A:E,5,FALSE)</f>
        <v>Europe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3" t="str">
        <f>VLOOKUP(Table13[[#This Row],[Location_HQ]],layoffs_location_with_coordinat!A:B,2,FALSE)</f>
        <v>none</v>
      </c>
      <c r="E1337" s="3" t="str">
        <f>VLOOKUP(Table13[[#This Row],[Location_HQ]],layoffs_location_with_coordinat!A:C,3,FALSE)</f>
        <v>none</v>
      </c>
      <c r="F1337" s="3" t="str">
        <f>VLOOKUP(Table13[[#This Row],[Location_HQ]],layoffs_location_with_coordinat!A:D,4,FALSE)</f>
        <v>Canada</v>
      </c>
      <c r="G1337" s="3" t="str">
        <f>VLOOKUP(Table13[[#This Row],[Location_HQ]],layoffs_location_with_coordinat!A:E,5,FALSE)</f>
        <v>North America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x14ac:dyDescent="0.2">
      <c r="A1338" s="3">
        <v>1337</v>
      </c>
      <c r="B1338" s="21" t="s">
        <v>131</v>
      </c>
      <c r="C1338" s="21" t="s">
        <v>1374</v>
      </c>
      <c r="D1338" s="3" t="str">
        <f>VLOOKUP(Table13[[#This Row],[Location_HQ]],layoffs_location_with_coordinat!A:B,2,FALSE)</f>
        <v>San Francisco Bay Area</v>
      </c>
      <c r="E1338" s="3" t="str">
        <f>VLOOKUP(Table13[[#This Row],[Location_HQ]],layoffs_location_with_coordinat!A:C,3,FALSE)</f>
        <v>California</v>
      </c>
      <c r="F1338" s="3" t="str">
        <f>VLOOKUP(Table13[[#This Row],[Location_HQ]],layoffs_location_with_coordinat!A:D,4,FALSE)</f>
        <v>USA</v>
      </c>
      <c r="G1338" s="3" t="str">
        <f>VLOOKUP(Table13[[#This Row],[Location_HQ]],layoffs_location_with_coordinat!A:E,5,FALSE)</f>
        <v>North America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D1339" s="3" t="str">
        <f>VLOOKUP(Table13[[#This Row],[Location_HQ]],layoffs_location_with_coordinat!A:B,2,FALSE)</f>
        <v>none</v>
      </c>
      <c r="E1339" s="3" t="str">
        <f>VLOOKUP(Table13[[#This Row],[Location_HQ]],layoffs_location_with_coordinat!A:C,3,FALSE)</f>
        <v>California</v>
      </c>
      <c r="F1339" s="3" t="str">
        <f>VLOOKUP(Table13[[#This Row],[Location_HQ]],layoffs_location_with_coordinat!A:D,4,FALSE)</f>
        <v>USA</v>
      </c>
      <c r="G1339" s="3" t="str">
        <f>VLOOKUP(Table13[[#This Row],[Location_HQ]],layoffs_location_with_coordinat!A:E,5,FALSE)</f>
        <v>North America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3" t="str">
        <f>VLOOKUP(Table13[[#This Row],[Location_HQ]],layoffs_location_with_coordinat!A:B,2,FALSE)</f>
        <v>none</v>
      </c>
      <c r="E1340" s="3" t="str">
        <f>VLOOKUP(Table13[[#This Row],[Location_HQ]],layoffs_location_with_coordinat!A:C,3,FALSE)</f>
        <v>none</v>
      </c>
      <c r="F1340" s="3" t="str">
        <f>VLOOKUP(Table13[[#This Row],[Location_HQ]],layoffs_location_with_coordinat!A:D,4,FALSE)</f>
        <v>Canada</v>
      </c>
      <c r="G1340" s="3" t="str">
        <f>VLOOKUP(Table13[[#This Row],[Location_HQ]],layoffs_location_with_coordinat!A:E,5,FALSE)</f>
        <v>North America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3" t="str">
        <f>VLOOKUP(Table13[[#This Row],[Location_HQ]],layoffs_location_with_coordinat!A:B,2,FALSE)</f>
        <v>none</v>
      </c>
      <c r="E1341" s="3" t="str">
        <f>VLOOKUP(Table13[[#This Row],[Location_HQ]],layoffs_location_with_coordinat!A:C,3,FALSE)</f>
        <v>Utah</v>
      </c>
      <c r="F1341" s="3" t="str">
        <f>VLOOKUP(Table13[[#This Row],[Location_HQ]],layoffs_location_with_coordinat!A:D,4,FALSE)</f>
        <v>USA</v>
      </c>
      <c r="G1341" s="3" t="str">
        <f>VLOOKUP(Table13[[#This Row],[Location_HQ]],layoffs_location_with_coordinat!A:E,5,FALSE)</f>
        <v>North America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D1342" s="3" t="str">
        <f>VLOOKUP(Table13[[#This Row],[Location_HQ]],layoffs_location_with_coordinat!A:B,2,FALSE)</f>
        <v>none</v>
      </c>
      <c r="E1342" s="3" t="str">
        <f>VLOOKUP(Table13[[#This Row],[Location_HQ]],layoffs_location_with_coordinat!A:C,3,FALSE)</f>
        <v>none</v>
      </c>
      <c r="F1342" s="3" t="str">
        <f>VLOOKUP(Table13[[#This Row],[Location_HQ]],layoffs_location_with_coordinat!A:D,4,FALSE)</f>
        <v>India</v>
      </c>
      <c r="G1342" s="3" t="str">
        <f>VLOOKUP(Table13[[#This Row],[Location_HQ]],layoffs_location_with_coordinat!A:E,5,FALSE)</f>
        <v>Asia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3" t="str">
        <f>VLOOKUP(Table13[[#This Row],[Location_HQ]],layoffs_location_with_coordinat!A:B,2,FALSE)</f>
        <v>none</v>
      </c>
      <c r="E1343" s="3" t="str">
        <f>VLOOKUP(Table13[[#This Row],[Location_HQ]],layoffs_location_with_coordinat!A:C,3,FALSE)</f>
        <v>Washington</v>
      </c>
      <c r="F1343" s="3" t="str">
        <f>VLOOKUP(Table13[[#This Row],[Location_HQ]],layoffs_location_with_coordinat!A:D,4,FALSE)</f>
        <v>USA</v>
      </c>
      <c r="G1343" s="3" t="str">
        <f>VLOOKUP(Table13[[#This Row],[Location_HQ]],layoffs_location_with_coordinat!A:E,5,FALSE)</f>
        <v>North America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3" t="str">
        <f>VLOOKUP(Table13[[#This Row],[Location_HQ]],layoffs_location_with_coordinat!A:B,2,FALSE)</f>
        <v>none</v>
      </c>
      <c r="E1344" s="3" t="str">
        <f>VLOOKUP(Table13[[#This Row],[Location_HQ]],layoffs_location_with_coordinat!A:C,3,FALSE)</f>
        <v>none</v>
      </c>
      <c r="F1344" s="3" t="str">
        <f>VLOOKUP(Table13[[#This Row],[Location_HQ]],layoffs_location_with_coordinat!A:D,4,FALSE)</f>
        <v>India</v>
      </c>
      <c r="G1344" s="3" t="str">
        <f>VLOOKUP(Table13[[#This Row],[Location_HQ]],layoffs_location_with_coordinat!A:E,5,FALSE)</f>
        <v>Asia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3" t="str">
        <f>VLOOKUP(Table13[[#This Row],[Location_HQ]],layoffs_location_with_coordinat!A:B,2,FALSE)</f>
        <v>none</v>
      </c>
      <c r="E1345" s="3" t="str">
        <f>VLOOKUP(Table13[[#This Row],[Location_HQ]],layoffs_location_with_coordinat!A:C,3,FALSE)</f>
        <v>North Carolina</v>
      </c>
      <c r="F1345" s="3" t="str">
        <f>VLOOKUP(Table13[[#This Row],[Location_HQ]],layoffs_location_with_coordinat!A:D,4,FALSE)</f>
        <v>USA</v>
      </c>
      <c r="G1345" s="3" t="str">
        <f>VLOOKUP(Table13[[#This Row],[Location_HQ]],layoffs_location_with_coordinat!A:E,5,FALSE)</f>
        <v>North America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x14ac:dyDescent="0.2">
      <c r="A1346" s="3">
        <v>1345</v>
      </c>
      <c r="B1346" s="21" t="s">
        <v>123</v>
      </c>
      <c r="C1346" s="21" t="s">
        <v>1724</v>
      </c>
      <c r="D1346" s="3" t="str">
        <f>VLOOKUP(Table13[[#This Row],[Location_HQ]],layoffs_location_with_coordinat!A:B,2,FALSE)</f>
        <v>San Francisco Bay Area</v>
      </c>
      <c r="E1346" s="3" t="str">
        <f>VLOOKUP(Table13[[#This Row],[Location_HQ]],layoffs_location_with_coordinat!A:C,3,FALSE)</f>
        <v>California</v>
      </c>
      <c r="F1346" s="3" t="str">
        <f>VLOOKUP(Table13[[#This Row],[Location_HQ]],layoffs_location_with_coordinat!A:D,4,FALSE)</f>
        <v>USA</v>
      </c>
      <c r="G1346" s="3" t="str">
        <f>VLOOKUP(Table13[[#This Row],[Location_HQ]],layoffs_location_with_coordinat!A:E,5,FALSE)</f>
        <v>North America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3" t="str">
        <f>VLOOKUP(Table13[[#This Row],[Location_HQ]],layoffs_location_with_coordinat!A:B,2,FALSE)</f>
        <v>none</v>
      </c>
      <c r="E1347" s="3" t="str">
        <f>VLOOKUP(Table13[[#This Row],[Location_HQ]],layoffs_location_with_coordinat!A:C,3,FALSE)</f>
        <v>New York</v>
      </c>
      <c r="F1347" s="3" t="str">
        <f>VLOOKUP(Table13[[#This Row],[Location_HQ]],layoffs_location_with_coordinat!A:D,4,FALSE)</f>
        <v>USA</v>
      </c>
      <c r="G1347" s="3" t="str">
        <f>VLOOKUP(Table13[[#This Row],[Location_HQ]],layoffs_location_with_coordinat!A:E,5,FALSE)</f>
        <v>North America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x14ac:dyDescent="0.2">
      <c r="A1348" s="3">
        <v>1347</v>
      </c>
      <c r="B1348" s="21" t="s">
        <v>122</v>
      </c>
      <c r="C1348" s="3" t="s">
        <v>1374</v>
      </c>
      <c r="D1348" s="3" t="str">
        <f>VLOOKUP(Table13[[#This Row],[Location_HQ]],layoffs_location_with_coordinat!A:B,2,FALSE)</f>
        <v>San Francisco Bay Area</v>
      </c>
      <c r="E1348" s="3" t="str">
        <f>VLOOKUP(Table13[[#This Row],[Location_HQ]],layoffs_location_with_coordinat!A:C,3,FALSE)</f>
        <v>California</v>
      </c>
      <c r="F1348" s="3" t="str">
        <f>VLOOKUP(Table13[[#This Row],[Location_HQ]],layoffs_location_with_coordinat!A:D,4,FALSE)</f>
        <v>USA</v>
      </c>
      <c r="G1348" s="3" t="str">
        <f>VLOOKUP(Table13[[#This Row],[Location_HQ]],layoffs_location_with_coordinat!A:E,5,FALSE)</f>
        <v>North America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" t="str">
        <f>VLOOKUP(Table13[[#This Row],[Location_HQ]],layoffs_location_with_coordinat!A:B,2,FALSE)</f>
        <v>San Francisco Bay Area</v>
      </c>
      <c r="E1349" s="3" t="str">
        <f>VLOOKUP(Table13[[#This Row],[Location_HQ]],layoffs_location_with_coordinat!A:C,3,FALSE)</f>
        <v>California</v>
      </c>
      <c r="F1349" s="3" t="str">
        <f>VLOOKUP(Table13[[#This Row],[Location_HQ]],layoffs_location_with_coordinat!A:D,4,FALSE)</f>
        <v>USA</v>
      </c>
      <c r="G1349" s="3" t="str">
        <f>VLOOKUP(Table13[[#This Row],[Location_HQ]],layoffs_location_with_coordinat!A:E,5,FALSE)</f>
        <v>North America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3" t="str">
        <f>VLOOKUP(Table13[[#This Row],[Location_HQ]],layoffs_location_with_coordinat!A:B,2,FALSE)</f>
        <v>none</v>
      </c>
      <c r="E1350" s="3" t="str">
        <f>VLOOKUP(Table13[[#This Row],[Location_HQ]],layoffs_location_with_coordinat!A:C,3,FALSE)</f>
        <v>none</v>
      </c>
      <c r="F1350" s="3" t="str">
        <f>VLOOKUP(Table13[[#This Row],[Location_HQ]],layoffs_location_with_coordinat!A:D,4,FALSE)</f>
        <v>Canada</v>
      </c>
      <c r="G1350" s="3" t="str">
        <f>VLOOKUP(Table13[[#This Row],[Location_HQ]],layoffs_location_with_coordinat!A:E,5,FALSE)</f>
        <v>North America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D1351" s="3" t="str">
        <f>VLOOKUP(Table13[[#This Row],[Location_HQ]],layoffs_location_with_coordinat!A:B,2,FALSE)</f>
        <v>none</v>
      </c>
      <c r="E1351" s="3" t="str">
        <f>VLOOKUP(Table13[[#This Row],[Location_HQ]],layoffs_location_with_coordinat!A:C,3,FALSE)</f>
        <v>Utah</v>
      </c>
      <c r="F1351" s="3" t="str">
        <f>VLOOKUP(Table13[[#This Row],[Location_HQ]],layoffs_location_with_coordinat!A:D,4,FALSE)</f>
        <v>USA</v>
      </c>
      <c r="G1351" s="3" t="str">
        <f>VLOOKUP(Table13[[#This Row],[Location_HQ]],layoffs_location_with_coordinat!A:E,5,FALSE)</f>
        <v>North America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D1352" s="3" t="str">
        <f>VLOOKUP(Table13[[#This Row],[Location_HQ]],layoffs_location_with_coordinat!A:B,2,FALSE)</f>
        <v>none</v>
      </c>
      <c r="E1352" s="3" t="str">
        <f>VLOOKUP(Table13[[#This Row],[Location_HQ]],layoffs_location_with_coordinat!A:C,3,FALSE)</f>
        <v>none</v>
      </c>
      <c r="F1352" s="3" t="str">
        <f>VLOOKUP(Table13[[#This Row],[Location_HQ]],layoffs_location_with_coordinat!A:D,4,FALSE)</f>
        <v>UK</v>
      </c>
      <c r="G1352" s="3" t="str">
        <f>VLOOKUP(Table13[[#This Row],[Location_HQ]],layoffs_location_with_coordinat!A:E,5,FALSE)</f>
        <v>Europe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3" t="str">
        <f>VLOOKUP(Table13[[#This Row],[Location_HQ]],layoffs_location_with_coordinat!A:B,2,FALSE)</f>
        <v>San Francisco Bay Area</v>
      </c>
      <c r="E1353" s="3" t="str">
        <f>VLOOKUP(Table13[[#This Row],[Location_HQ]],layoffs_location_with_coordinat!A:C,3,FALSE)</f>
        <v>California</v>
      </c>
      <c r="F1353" s="3" t="str">
        <f>VLOOKUP(Table13[[#This Row],[Location_HQ]],layoffs_location_with_coordinat!A:D,4,FALSE)</f>
        <v>USA</v>
      </c>
      <c r="G1353" s="3" t="str">
        <f>VLOOKUP(Table13[[#This Row],[Location_HQ]],layoffs_location_with_coordinat!A:E,5,FALSE)</f>
        <v>North America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3" t="str">
        <f>VLOOKUP(Table13[[#This Row],[Location_HQ]],layoffs_location_with_coordinat!A:B,2,FALSE)</f>
        <v>none</v>
      </c>
      <c r="E1354" s="3" t="str">
        <f>VLOOKUP(Table13[[#This Row],[Location_HQ]],layoffs_location_with_coordinat!A:C,3,FALSE)</f>
        <v>California</v>
      </c>
      <c r="F1354" s="3" t="str">
        <f>VLOOKUP(Table13[[#This Row],[Location_HQ]],layoffs_location_with_coordinat!A:D,4,FALSE)</f>
        <v>USA</v>
      </c>
      <c r="G1354" s="3" t="str">
        <f>VLOOKUP(Table13[[#This Row],[Location_HQ]],layoffs_location_with_coordinat!A:E,5,FALSE)</f>
        <v>North America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x14ac:dyDescent="0.2">
      <c r="A1355" s="3">
        <v>1354</v>
      </c>
      <c r="B1355" s="21" t="s">
        <v>110</v>
      </c>
      <c r="C1355" s="21" t="s">
        <v>1374</v>
      </c>
      <c r="D1355" s="3" t="str">
        <f>VLOOKUP(Table13[[#This Row],[Location_HQ]],layoffs_location_with_coordinat!A:B,2,FALSE)</f>
        <v>San Francisco Bay Area</v>
      </c>
      <c r="E1355" s="3" t="str">
        <f>VLOOKUP(Table13[[#This Row],[Location_HQ]],layoffs_location_with_coordinat!A:C,3,FALSE)</f>
        <v>California</v>
      </c>
      <c r="F1355" s="3" t="str">
        <f>VLOOKUP(Table13[[#This Row],[Location_HQ]],layoffs_location_with_coordinat!A:D,4,FALSE)</f>
        <v>USA</v>
      </c>
      <c r="G1355" s="3" t="str">
        <f>VLOOKUP(Table13[[#This Row],[Location_HQ]],layoffs_location_with_coordinat!A:E,5,FALSE)</f>
        <v>North America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x14ac:dyDescent="0.2">
      <c r="A1356" s="3">
        <v>1355</v>
      </c>
      <c r="B1356" s="21" t="s">
        <v>109</v>
      </c>
      <c r="C1356" s="21" t="s">
        <v>1374</v>
      </c>
      <c r="D1356" s="3" t="str">
        <f>VLOOKUP(Table13[[#This Row],[Location_HQ]],layoffs_location_with_coordinat!A:B,2,FALSE)</f>
        <v>San Francisco Bay Area</v>
      </c>
      <c r="E1356" s="3" t="str">
        <f>VLOOKUP(Table13[[#This Row],[Location_HQ]],layoffs_location_with_coordinat!A:C,3,FALSE)</f>
        <v>California</v>
      </c>
      <c r="F1356" s="3" t="str">
        <f>VLOOKUP(Table13[[#This Row],[Location_HQ]],layoffs_location_with_coordinat!A:D,4,FALSE)</f>
        <v>USA</v>
      </c>
      <c r="G1356" s="3" t="str">
        <f>VLOOKUP(Table13[[#This Row],[Location_HQ]],layoffs_location_with_coordinat!A:E,5,FALSE)</f>
        <v>North America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" t="str">
        <f>VLOOKUP(Table13[[#This Row],[Location_HQ]],layoffs_location_with_coordinat!A:B,2,FALSE)</f>
        <v>San Francisco Bay Area</v>
      </c>
      <c r="E1357" s="3" t="str">
        <f>VLOOKUP(Table13[[#This Row],[Location_HQ]],layoffs_location_with_coordinat!A:C,3,FALSE)</f>
        <v>California</v>
      </c>
      <c r="F1357" s="3" t="str">
        <f>VLOOKUP(Table13[[#This Row],[Location_HQ]],layoffs_location_with_coordinat!A:D,4,FALSE)</f>
        <v>USA</v>
      </c>
      <c r="G1357" s="3" t="str">
        <f>VLOOKUP(Table13[[#This Row],[Location_HQ]],layoffs_location_with_coordinat!A:E,5,FALSE)</f>
        <v>North America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x14ac:dyDescent="0.2">
      <c r="A1358" s="3">
        <v>1357</v>
      </c>
      <c r="B1358" s="21" t="s">
        <v>108</v>
      </c>
      <c r="C1358" s="3" t="s">
        <v>1730</v>
      </c>
      <c r="D1358" s="3" t="str">
        <f>VLOOKUP(Table13[[#This Row],[Location_HQ]],layoffs_location_with_coordinat!A:B,2,FALSE)</f>
        <v>San Francisco Bay Area</v>
      </c>
      <c r="E1358" s="3" t="str">
        <f>VLOOKUP(Table13[[#This Row],[Location_HQ]],layoffs_location_with_coordinat!A:C,3,FALSE)</f>
        <v>California</v>
      </c>
      <c r="F1358" s="3" t="str">
        <f>VLOOKUP(Table13[[#This Row],[Location_HQ]],layoffs_location_with_coordinat!A:D,4,FALSE)</f>
        <v>USA</v>
      </c>
      <c r="G1358" s="3" t="str">
        <f>VLOOKUP(Table13[[#This Row],[Location_HQ]],layoffs_location_with_coordinat!A:E,5,FALSE)</f>
        <v>North America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3" t="str">
        <f>VLOOKUP(Table13[[#This Row],[Location_HQ]],layoffs_location_with_coordinat!A:B,2,FALSE)</f>
        <v>none</v>
      </c>
      <c r="E1359" s="3" t="str">
        <f>VLOOKUP(Table13[[#This Row],[Location_HQ]],layoffs_location_with_coordinat!A:C,3,FALSE)</f>
        <v>Kansas</v>
      </c>
      <c r="F1359" s="3" t="str">
        <f>VLOOKUP(Table13[[#This Row],[Location_HQ]],layoffs_location_with_coordinat!A:D,4,FALSE)</f>
        <v>USA</v>
      </c>
      <c r="G1359" s="3" t="str">
        <f>VLOOKUP(Table13[[#This Row],[Location_HQ]],layoffs_location_with_coordinat!A:E,5,FALSE)</f>
        <v>North America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x14ac:dyDescent="0.2">
      <c r="A1360" s="3">
        <v>1359</v>
      </c>
      <c r="B1360" s="21" t="s">
        <v>104</v>
      </c>
      <c r="C1360" s="21" t="s">
        <v>1740</v>
      </c>
      <c r="D1360" s="3" t="str">
        <f>VLOOKUP(Table13[[#This Row],[Location_HQ]],layoffs_location_with_coordinat!A:B,2,FALSE)</f>
        <v>San Francisco Bay Area</v>
      </c>
      <c r="E1360" s="3" t="str">
        <f>VLOOKUP(Table13[[#This Row],[Location_HQ]],layoffs_location_with_coordinat!A:C,3,FALSE)</f>
        <v>California</v>
      </c>
      <c r="F1360" s="3" t="str">
        <f>VLOOKUP(Table13[[#This Row],[Location_HQ]],layoffs_location_with_coordinat!A:D,4,FALSE)</f>
        <v>USA</v>
      </c>
      <c r="G1360" s="3" t="str">
        <f>VLOOKUP(Table13[[#This Row],[Location_HQ]],layoffs_location_with_coordinat!A:E,5,FALSE)</f>
        <v>North America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3" t="str">
        <f>VLOOKUP(Table13[[#This Row],[Location_HQ]],layoffs_location_with_coordinat!A:B,2,FALSE)</f>
        <v>none</v>
      </c>
      <c r="E1361" s="3" t="str">
        <f>VLOOKUP(Table13[[#This Row],[Location_HQ]],layoffs_location_with_coordinat!A:C,3,FALSE)</f>
        <v>none</v>
      </c>
      <c r="F1361" s="3" t="str">
        <f>VLOOKUP(Table13[[#This Row],[Location_HQ]],layoffs_location_with_coordinat!A:D,4,FALSE)</f>
        <v>France</v>
      </c>
      <c r="G1361" s="3" t="str">
        <f>VLOOKUP(Table13[[#This Row],[Location_HQ]],layoffs_location_with_coordinat!A:E,5,FALSE)</f>
        <v>Europe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3" t="str">
        <f>VLOOKUP(Table13[[#This Row],[Location_HQ]],layoffs_location_with_coordinat!A:B,2,FALSE)</f>
        <v>none</v>
      </c>
      <c r="E1362" s="3" t="str">
        <f>VLOOKUP(Table13[[#This Row],[Location_HQ]],layoffs_location_with_coordinat!A:C,3,FALSE)</f>
        <v>none</v>
      </c>
      <c r="F1362" s="3" t="str">
        <f>VLOOKUP(Table13[[#This Row],[Location_HQ]],layoffs_location_with_coordinat!A:D,4,FALSE)</f>
        <v>Netherlands</v>
      </c>
      <c r="G1362" s="3" t="str">
        <f>VLOOKUP(Table13[[#This Row],[Location_HQ]],layoffs_location_with_coordinat!A:E,5,FALSE)</f>
        <v>Europe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3" t="str">
        <f>VLOOKUP(Table13[[#This Row],[Location_HQ]],layoffs_location_with_coordinat!A:B,2,FALSE)</f>
        <v>none</v>
      </c>
      <c r="E1363" s="3" t="str">
        <f>VLOOKUP(Table13[[#This Row],[Location_HQ]],layoffs_location_with_coordinat!A:C,3,FALSE)</f>
        <v>Massachusetts</v>
      </c>
      <c r="F1363" s="3" t="str">
        <f>VLOOKUP(Table13[[#This Row],[Location_HQ]],layoffs_location_with_coordinat!A:D,4,FALSE)</f>
        <v>USA</v>
      </c>
      <c r="G1363" s="3" t="str">
        <f>VLOOKUP(Table13[[#This Row],[Location_HQ]],layoffs_location_with_coordinat!A:E,5,FALSE)</f>
        <v>North America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3" t="str">
        <f>VLOOKUP(Table13[[#This Row],[Location_HQ]],layoffs_location_with_coordinat!A:B,2,FALSE)</f>
        <v>none</v>
      </c>
      <c r="E1364" s="3" t="str">
        <f>VLOOKUP(Table13[[#This Row],[Location_HQ]],layoffs_location_with_coordinat!A:C,3,FALSE)</f>
        <v>Washington</v>
      </c>
      <c r="F1364" s="3" t="str">
        <f>VLOOKUP(Table13[[#This Row],[Location_HQ]],layoffs_location_with_coordinat!A:D,4,FALSE)</f>
        <v>USA</v>
      </c>
      <c r="G1364" s="3" t="str">
        <f>VLOOKUP(Table13[[#This Row],[Location_HQ]],layoffs_location_with_coordinat!A:E,5,FALSE)</f>
        <v>North America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3" t="str">
        <f>VLOOKUP(Table13[[#This Row],[Location_HQ]],layoffs_location_with_coordinat!A:B,2,FALSE)</f>
        <v>none</v>
      </c>
      <c r="E1365" s="3" t="str">
        <f>VLOOKUP(Table13[[#This Row],[Location_HQ]],layoffs_location_with_coordinat!A:C,3,FALSE)</f>
        <v>none</v>
      </c>
      <c r="F1365" s="3" t="str">
        <f>VLOOKUP(Table13[[#This Row],[Location_HQ]],layoffs_location_with_coordinat!A:D,4,FALSE)</f>
        <v>Canada</v>
      </c>
      <c r="G1365" s="3" t="str">
        <f>VLOOKUP(Table13[[#This Row],[Location_HQ]],layoffs_location_with_coordinat!A:E,5,FALSE)</f>
        <v>North America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3" t="str">
        <f>VLOOKUP(Table13[[#This Row],[Location_HQ]],layoffs_location_with_coordinat!A:B,2,FALSE)</f>
        <v>none</v>
      </c>
      <c r="E1366" s="3" t="str">
        <f>VLOOKUP(Table13[[#This Row],[Location_HQ]],layoffs_location_with_coordinat!A:C,3,FALSE)</f>
        <v>New York</v>
      </c>
      <c r="F1366" s="3" t="str">
        <f>VLOOKUP(Table13[[#This Row],[Location_HQ]],layoffs_location_with_coordinat!A:D,4,FALSE)</f>
        <v>USA</v>
      </c>
      <c r="G1366" s="3" t="str">
        <f>VLOOKUP(Table13[[#This Row],[Location_HQ]],layoffs_location_with_coordinat!A:E,5,FALSE)</f>
        <v>North America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x14ac:dyDescent="0.2">
      <c r="A1367" s="3">
        <v>1366</v>
      </c>
      <c r="B1367" s="21" t="s">
        <v>89</v>
      </c>
      <c r="C1367" s="21" t="s">
        <v>1419</v>
      </c>
      <c r="D1367" s="3" t="str">
        <f>VLOOKUP(Table13[[#This Row],[Location_HQ]],layoffs_location_with_coordinat!A:B,2,FALSE)</f>
        <v>San Francisco Bay Area</v>
      </c>
      <c r="E1367" s="3" t="str">
        <f>VLOOKUP(Table13[[#This Row],[Location_HQ]],layoffs_location_with_coordinat!A:C,3,FALSE)</f>
        <v>California</v>
      </c>
      <c r="F1367" s="3" t="str">
        <f>VLOOKUP(Table13[[#This Row],[Location_HQ]],layoffs_location_with_coordinat!A:D,4,FALSE)</f>
        <v>USA</v>
      </c>
      <c r="G1367" s="3" t="str">
        <f>VLOOKUP(Table13[[#This Row],[Location_HQ]],layoffs_location_with_coordinat!A:E,5,FALSE)</f>
        <v>North America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x14ac:dyDescent="0.2">
      <c r="A1368" s="3">
        <v>1367</v>
      </c>
      <c r="B1368" s="21" t="s">
        <v>88</v>
      </c>
      <c r="C1368" s="21" t="s">
        <v>1477</v>
      </c>
      <c r="D1368" s="3" t="str">
        <f>VLOOKUP(Table13[[#This Row],[Location_HQ]],layoffs_location_with_coordinat!A:B,2,FALSE)</f>
        <v>San Francisco Bay Area</v>
      </c>
      <c r="E1368" s="3" t="str">
        <f>VLOOKUP(Table13[[#This Row],[Location_HQ]],layoffs_location_with_coordinat!A:C,3,FALSE)</f>
        <v>California</v>
      </c>
      <c r="F1368" s="3" t="str">
        <f>VLOOKUP(Table13[[#This Row],[Location_HQ]],layoffs_location_with_coordinat!A:D,4,FALSE)</f>
        <v>USA</v>
      </c>
      <c r="G1368" s="3" t="str">
        <f>VLOOKUP(Table13[[#This Row],[Location_HQ]],layoffs_location_with_coordinat!A:E,5,FALSE)</f>
        <v>North America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x14ac:dyDescent="0.2">
      <c r="A1369" s="3">
        <v>1368</v>
      </c>
      <c r="B1369" s="21" t="s">
        <v>83</v>
      </c>
      <c r="C1369" s="21" t="s">
        <v>1374</v>
      </c>
      <c r="D1369" s="3" t="str">
        <f>VLOOKUP(Table13[[#This Row],[Location_HQ]],layoffs_location_with_coordinat!A:B,2,FALSE)</f>
        <v>San Francisco Bay Area</v>
      </c>
      <c r="E1369" s="3" t="str">
        <f>VLOOKUP(Table13[[#This Row],[Location_HQ]],layoffs_location_with_coordinat!A:C,3,FALSE)</f>
        <v>California</v>
      </c>
      <c r="F1369" s="3" t="str">
        <f>VLOOKUP(Table13[[#This Row],[Location_HQ]],layoffs_location_with_coordinat!A:D,4,FALSE)</f>
        <v>USA</v>
      </c>
      <c r="G1369" s="3" t="str">
        <f>VLOOKUP(Table13[[#This Row],[Location_HQ]],layoffs_location_with_coordinat!A:E,5,FALSE)</f>
        <v>North America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D1370" s="3" t="str">
        <f>VLOOKUP(Table13[[#This Row],[Location_HQ]],layoffs_location_with_coordinat!A:B,2,FALSE)</f>
        <v>none</v>
      </c>
      <c r="E1370" s="3" t="str">
        <f>VLOOKUP(Table13[[#This Row],[Location_HQ]],layoffs_location_with_coordinat!A:C,3,FALSE)</f>
        <v>Texas</v>
      </c>
      <c r="F1370" s="3" t="str">
        <f>VLOOKUP(Table13[[#This Row],[Location_HQ]],layoffs_location_with_coordinat!A:D,4,FALSE)</f>
        <v>USA</v>
      </c>
      <c r="G1370" s="3" t="str">
        <f>VLOOKUP(Table13[[#This Row],[Location_HQ]],layoffs_location_with_coordinat!A:E,5,FALSE)</f>
        <v>North America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x14ac:dyDescent="0.2">
      <c r="A1371" s="3">
        <v>1370</v>
      </c>
      <c r="B1371" s="21" t="s">
        <v>81</v>
      </c>
      <c r="C1371" s="21" t="s">
        <v>1714</v>
      </c>
      <c r="D1371" s="3" t="str">
        <f>VLOOKUP(Table13[[#This Row],[Location_HQ]],layoffs_location_with_coordinat!A:B,2,FALSE)</f>
        <v>San Francisco Bay Area</v>
      </c>
      <c r="E1371" s="3" t="str">
        <f>VLOOKUP(Table13[[#This Row],[Location_HQ]],layoffs_location_with_coordinat!A:C,3,FALSE)</f>
        <v>California</v>
      </c>
      <c r="F1371" s="3" t="str">
        <f>VLOOKUP(Table13[[#This Row],[Location_HQ]],layoffs_location_with_coordinat!A:D,4,FALSE)</f>
        <v>USA</v>
      </c>
      <c r="G1371" s="3" t="str">
        <f>VLOOKUP(Table13[[#This Row],[Location_HQ]],layoffs_location_with_coordinat!A:E,5,FALSE)</f>
        <v>North America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D1372" s="3" t="str">
        <f>VLOOKUP(Table13[[#This Row],[Location_HQ]],layoffs_location_with_coordinat!A:B,2,FALSE)</f>
        <v>none</v>
      </c>
      <c r="E1372" s="3" t="str">
        <f>VLOOKUP(Table13[[#This Row],[Location_HQ]],layoffs_location_with_coordinat!A:C,3,FALSE)</f>
        <v>California</v>
      </c>
      <c r="F1372" s="3" t="str">
        <f>VLOOKUP(Table13[[#This Row],[Location_HQ]],layoffs_location_with_coordinat!A:D,4,FALSE)</f>
        <v>USA</v>
      </c>
      <c r="G1372" s="3" t="str">
        <f>VLOOKUP(Table13[[#This Row],[Location_HQ]],layoffs_location_with_coordinat!A:E,5,FALSE)</f>
        <v>North America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3" t="str">
        <f>VLOOKUP(Table13[[#This Row],[Location_HQ]],layoffs_location_with_coordinat!A:B,2,FALSE)</f>
        <v>none</v>
      </c>
      <c r="E1373" s="3" t="str">
        <f>VLOOKUP(Table13[[#This Row],[Location_HQ]],layoffs_location_with_coordinat!A:C,3,FALSE)</f>
        <v>California</v>
      </c>
      <c r="F1373" s="3" t="str">
        <f>VLOOKUP(Table13[[#This Row],[Location_HQ]],layoffs_location_with_coordinat!A:D,4,FALSE)</f>
        <v>USA</v>
      </c>
      <c r="G1373" s="3" t="str">
        <f>VLOOKUP(Table13[[#This Row],[Location_HQ]],layoffs_location_with_coordinat!A:E,5,FALSE)</f>
        <v>North America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3" t="str">
        <f>VLOOKUP(Table13[[#This Row],[Location_HQ]],layoffs_location_with_coordinat!A:B,2,FALSE)</f>
        <v>none</v>
      </c>
      <c r="E1374" s="3" t="str">
        <f>VLOOKUP(Table13[[#This Row],[Location_HQ]],layoffs_location_with_coordinat!A:C,3,FALSE)</f>
        <v>Massachusetts</v>
      </c>
      <c r="F1374" s="3" t="str">
        <f>VLOOKUP(Table13[[#This Row],[Location_HQ]],layoffs_location_with_coordinat!A:D,4,FALSE)</f>
        <v>USA</v>
      </c>
      <c r="G1374" s="3" t="str">
        <f>VLOOKUP(Table13[[#This Row],[Location_HQ]],layoffs_location_with_coordinat!A:E,5,FALSE)</f>
        <v>North America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3" t="str">
        <f>VLOOKUP(Table13[[#This Row],[Location_HQ]],layoffs_location_with_coordinat!A:B,2,FALSE)</f>
        <v>none</v>
      </c>
      <c r="E1375" s="3" t="str">
        <f>VLOOKUP(Table13[[#This Row],[Location_HQ]],layoffs_location_with_coordinat!A:C,3,FALSE)</f>
        <v>none</v>
      </c>
      <c r="F1375" s="3" t="str">
        <f>VLOOKUP(Table13[[#This Row],[Location_HQ]],layoffs_location_with_coordinat!A:D,4,FALSE)</f>
        <v>India</v>
      </c>
      <c r="G1375" s="3" t="str">
        <f>VLOOKUP(Table13[[#This Row],[Location_HQ]],layoffs_location_with_coordinat!A:E,5,FALSE)</f>
        <v>Asia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3" t="str">
        <f>VLOOKUP(Table13[[#This Row],[Location_HQ]],layoffs_location_with_coordinat!A:B,2,FALSE)</f>
        <v>none</v>
      </c>
      <c r="E1376" s="3" t="str">
        <f>VLOOKUP(Table13[[#This Row],[Location_HQ]],layoffs_location_with_coordinat!A:C,3,FALSE)</f>
        <v>Michigan</v>
      </c>
      <c r="F1376" s="3" t="str">
        <f>VLOOKUP(Table13[[#This Row],[Location_HQ]],layoffs_location_with_coordinat!A:D,4,FALSE)</f>
        <v>USA</v>
      </c>
      <c r="G1376" s="3" t="str">
        <f>VLOOKUP(Table13[[#This Row],[Location_HQ]],layoffs_location_with_coordinat!A:E,5,FALSE)</f>
        <v>North America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3" t="str">
        <f>VLOOKUP(Table13[[#This Row],[Location_HQ]],layoffs_location_with_coordinat!A:B,2,FALSE)</f>
        <v>none</v>
      </c>
      <c r="E1377" s="3" t="str">
        <f>VLOOKUP(Table13[[#This Row],[Location_HQ]],layoffs_location_with_coordinat!A:C,3,FALSE)</f>
        <v>New York</v>
      </c>
      <c r="F1377" s="3" t="str">
        <f>VLOOKUP(Table13[[#This Row],[Location_HQ]],layoffs_location_with_coordinat!A:D,4,FALSE)</f>
        <v>USA</v>
      </c>
      <c r="G1377" s="3" t="str">
        <f>VLOOKUP(Table13[[#This Row],[Location_HQ]],layoffs_location_with_coordinat!A:E,5,FALSE)</f>
        <v>North America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" t="str">
        <f>VLOOKUP(Table13[[#This Row],[Location_HQ]],layoffs_location_with_coordinat!A:B,2,FALSE)</f>
        <v>San Francisco Bay Area</v>
      </c>
      <c r="E1378" s="3" t="str">
        <f>VLOOKUP(Table13[[#This Row],[Location_HQ]],layoffs_location_with_coordinat!A:C,3,FALSE)</f>
        <v>California</v>
      </c>
      <c r="F1378" s="3" t="str">
        <f>VLOOKUP(Table13[[#This Row],[Location_HQ]],layoffs_location_with_coordinat!A:D,4,FALSE)</f>
        <v>USA</v>
      </c>
      <c r="G1378" s="3" t="str">
        <f>VLOOKUP(Table13[[#This Row],[Location_HQ]],layoffs_location_with_coordinat!A:E,5,FALSE)</f>
        <v>North America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3" t="str">
        <f>VLOOKUP(Table13[[#This Row],[Location_HQ]],layoffs_location_with_coordinat!A:B,2,FALSE)</f>
        <v>none</v>
      </c>
      <c r="E1379" s="3" t="str">
        <f>VLOOKUP(Table13[[#This Row],[Location_HQ]],layoffs_location_with_coordinat!A:C,3,FALSE)</f>
        <v>none</v>
      </c>
      <c r="F1379" s="3" t="str">
        <f>VLOOKUP(Table13[[#This Row],[Location_HQ]],layoffs_location_with_coordinat!A:D,4,FALSE)</f>
        <v>India</v>
      </c>
      <c r="G1379" s="3" t="str">
        <f>VLOOKUP(Table13[[#This Row],[Location_HQ]],layoffs_location_with_coordinat!A:E,5,FALSE)</f>
        <v>Asia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D1380" s="3" t="str">
        <f>VLOOKUP(Table13[[#This Row],[Location_HQ]],layoffs_location_with_coordinat!A:B,2,FALSE)</f>
        <v>none</v>
      </c>
      <c r="E1380" s="3" t="str">
        <f>VLOOKUP(Table13[[#This Row],[Location_HQ]],layoffs_location_with_coordinat!A:C,3,FALSE)</f>
        <v>none</v>
      </c>
      <c r="F1380" s="3" t="str">
        <f>VLOOKUP(Table13[[#This Row],[Location_HQ]],layoffs_location_with_coordinat!A:D,4,FALSE)</f>
        <v>UK</v>
      </c>
      <c r="G1380" s="3" t="str">
        <f>VLOOKUP(Table13[[#This Row],[Location_HQ]],layoffs_location_with_coordinat!A:E,5,FALSE)</f>
        <v>Europe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3" t="str">
        <f>VLOOKUP(Table13[[#This Row],[Location_HQ]],layoffs_location_with_coordinat!A:B,2,FALSE)</f>
        <v>none</v>
      </c>
      <c r="E1381" s="3" t="str">
        <f>VLOOKUP(Table13[[#This Row],[Location_HQ]],layoffs_location_with_coordinat!A:C,3,FALSE)</f>
        <v>none</v>
      </c>
      <c r="F1381" s="3" t="str">
        <f>VLOOKUP(Table13[[#This Row],[Location_HQ]],layoffs_location_with_coordinat!A:D,4,FALSE)</f>
        <v>Sweden</v>
      </c>
      <c r="G1381" s="3" t="str">
        <f>VLOOKUP(Table13[[#This Row],[Location_HQ]],layoffs_location_with_coordinat!A:E,5,FALSE)</f>
        <v>Europe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D1382" s="3" t="str">
        <f>VLOOKUP(Table13[[#This Row],[Location_HQ]],layoffs_location_with_coordinat!A:B,2,FALSE)</f>
        <v>none</v>
      </c>
      <c r="E1382" s="3" t="str">
        <f>VLOOKUP(Table13[[#This Row],[Location_HQ]],layoffs_location_with_coordinat!A:C,3,FALSE)</f>
        <v>none</v>
      </c>
      <c r="F1382" s="3" t="str">
        <f>VLOOKUP(Table13[[#This Row],[Location_HQ]],layoffs_location_with_coordinat!A:D,4,FALSE)</f>
        <v>Israel</v>
      </c>
      <c r="G1382" s="3" t="str">
        <f>VLOOKUP(Table13[[#This Row],[Location_HQ]],layoffs_location_with_coordinat!A:E,5,FALSE)</f>
        <v>Asia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x14ac:dyDescent="0.2">
      <c r="A1383" s="3">
        <v>1382</v>
      </c>
      <c r="B1383" s="21" t="s">
        <v>48</v>
      </c>
      <c r="C1383" s="21" t="s">
        <v>1477</v>
      </c>
      <c r="D1383" s="3" t="str">
        <f>VLOOKUP(Table13[[#This Row],[Location_HQ]],layoffs_location_with_coordinat!A:B,2,FALSE)</f>
        <v>San Francisco Bay Area</v>
      </c>
      <c r="E1383" s="3" t="str">
        <f>VLOOKUP(Table13[[#This Row],[Location_HQ]],layoffs_location_with_coordinat!A:C,3,FALSE)</f>
        <v>California</v>
      </c>
      <c r="F1383" s="3" t="str">
        <f>VLOOKUP(Table13[[#This Row],[Location_HQ]],layoffs_location_with_coordinat!A:D,4,FALSE)</f>
        <v>USA</v>
      </c>
      <c r="G1383" s="3" t="str">
        <f>VLOOKUP(Table13[[#This Row],[Location_HQ]],layoffs_location_with_coordinat!A:E,5,FALSE)</f>
        <v>North America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3" t="str">
        <f>VLOOKUP(Table13[[#This Row],[Location_HQ]],layoffs_location_with_coordinat!A:B,2,FALSE)</f>
        <v>none</v>
      </c>
      <c r="E1384" s="3" t="str">
        <f>VLOOKUP(Table13[[#This Row],[Location_HQ]],layoffs_location_with_coordinat!A:C,3,FALSE)</f>
        <v>none</v>
      </c>
      <c r="F1384" s="3" t="str">
        <f>VLOOKUP(Table13[[#This Row],[Location_HQ]],layoffs_location_with_coordinat!A:D,4,FALSE)</f>
        <v>India</v>
      </c>
      <c r="G1384" s="3" t="str">
        <f>VLOOKUP(Table13[[#This Row],[Location_HQ]],layoffs_location_with_coordinat!A:E,5,FALSE)</f>
        <v>Asia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3" t="str">
        <f>VLOOKUP(Table13[[#This Row],[Location_HQ]],layoffs_location_with_coordinat!A:B,2,FALSE)</f>
        <v>none</v>
      </c>
      <c r="E1385" s="3" t="str">
        <f>VLOOKUP(Table13[[#This Row],[Location_HQ]],layoffs_location_with_coordinat!A:C,3,FALSE)</f>
        <v>Washington</v>
      </c>
      <c r="F1385" s="3" t="str">
        <f>VLOOKUP(Table13[[#This Row],[Location_HQ]],layoffs_location_with_coordinat!A:D,4,FALSE)</f>
        <v>USA</v>
      </c>
      <c r="G1385" s="3" t="str">
        <f>VLOOKUP(Table13[[#This Row],[Location_HQ]],layoffs_location_with_coordinat!A:E,5,FALSE)</f>
        <v>North America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" t="str">
        <f>VLOOKUP(Table13[[#This Row],[Location_HQ]],layoffs_location_with_coordinat!A:B,2,FALSE)</f>
        <v>none</v>
      </c>
      <c r="E1386" s="3" t="str">
        <f>VLOOKUP(Table13[[#This Row],[Location_HQ]],layoffs_location_with_coordinat!A:C,3,FALSE)</f>
        <v>Texas</v>
      </c>
      <c r="F1386" s="3" t="str">
        <f>VLOOKUP(Table13[[#This Row],[Location_HQ]],layoffs_location_with_coordinat!A:D,4,FALSE)</f>
        <v>USA</v>
      </c>
      <c r="G1386" s="3" t="str">
        <f>VLOOKUP(Table13[[#This Row],[Location_HQ]],layoffs_location_with_coordinat!A:E,5,FALSE)</f>
        <v>North America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" t="str">
        <f>VLOOKUP(Table13[[#This Row],[Location_HQ]],layoffs_location_with_coordinat!A:B,2,FALSE)</f>
        <v>none</v>
      </c>
      <c r="E1387" s="3" t="str">
        <f>VLOOKUP(Table13[[#This Row],[Location_HQ]],layoffs_location_with_coordinat!A:C,3,FALSE)</f>
        <v>Tennessee</v>
      </c>
      <c r="F1387" s="3" t="str">
        <f>VLOOKUP(Table13[[#This Row],[Location_HQ]],layoffs_location_with_coordinat!A:D,4,FALSE)</f>
        <v>USA</v>
      </c>
      <c r="G1387" s="3" t="str">
        <f>VLOOKUP(Table13[[#This Row],[Location_HQ]],layoffs_location_with_coordinat!A:E,5,FALSE)</f>
        <v>North America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" t="str">
        <f>VLOOKUP(Table13[[#This Row],[Location_HQ]],layoffs_location_with_coordinat!A:B,2,FALSE)</f>
        <v>San Francisco Bay Area</v>
      </c>
      <c r="E1388" s="3" t="str">
        <f>VLOOKUP(Table13[[#This Row],[Location_HQ]],layoffs_location_with_coordinat!A:C,3,FALSE)</f>
        <v>California</v>
      </c>
      <c r="F1388" s="3" t="str">
        <f>VLOOKUP(Table13[[#This Row],[Location_HQ]],layoffs_location_with_coordinat!A:D,4,FALSE)</f>
        <v>USA</v>
      </c>
      <c r="G1388" s="3" t="str">
        <f>VLOOKUP(Table13[[#This Row],[Location_HQ]],layoffs_location_with_coordinat!A:E,5,FALSE)</f>
        <v>North America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x14ac:dyDescent="0.2">
      <c r="A1389" s="3">
        <v>1388</v>
      </c>
      <c r="B1389" s="21" t="s">
        <v>43</v>
      </c>
      <c r="C1389" s="21" t="s">
        <v>1374</v>
      </c>
      <c r="D1389" s="3" t="str">
        <f>VLOOKUP(Table13[[#This Row],[Location_HQ]],layoffs_location_with_coordinat!A:B,2,FALSE)</f>
        <v>San Francisco Bay Area</v>
      </c>
      <c r="E1389" s="3" t="str">
        <f>VLOOKUP(Table13[[#This Row],[Location_HQ]],layoffs_location_with_coordinat!A:C,3,FALSE)</f>
        <v>California</v>
      </c>
      <c r="F1389" s="3" t="str">
        <f>VLOOKUP(Table13[[#This Row],[Location_HQ]],layoffs_location_with_coordinat!A:D,4,FALSE)</f>
        <v>USA</v>
      </c>
      <c r="G1389" s="3" t="str">
        <f>VLOOKUP(Table13[[#This Row],[Location_HQ]],layoffs_location_with_coordinat!A:E,5,FALSE)</f>
        <v>North America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" t="str">
        <f>VLOOKUP(Table13[[#This Row],[Location_HQ]],layoffs_location_with_coordinat!A:B,2,FALSE)</f>
        <v>none</v>
      </c>
      <c r="E1390" s="3" t="str">
        <f>VLOOKUP(Table13[[#This Row],[Location_HQ]],layoffs_location_with_coordinat!A:C,3,FALSE)</f>
        <v>none</v>
      </c>
      <c r="F1390" s="3" t="str">
        <f>VLOOKUP(Table13[[#This Row],[Location_HQ]],layoffs_location_with_coordinat!A:D,4,FALSE)</f>
        <v>Poland</v>
      </c>
      <c r="G1390" s="3" t="str">
        <f>VLOOKUP(Table13[[#This Row],[Location_HQ]],layoffs_location_with_coordinat!A:E,5,FALSE)</f>
        <v>Europe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" t="str">
        <f>VLOOKUP(Table13[[#This Row],[Location_HQ]],layoffs_location_with_coordinat!A:B,2,FALSE)</f>
        <v>San Francisco Bay Area</v>
      </c>
      <c r="E1391" s="3" t="str">
        <f>VLOOKUP(Table13[[#This Row],[Location_HQ]],layoffs_location_with_coordinat!A:C,3,FALSE)</f>
        <v>California</v>
      </c>
      <c r="F1391" s="3" t="str">
        <f>VLOOKUP(Table13[[#This Row],[Location_HQ]],layoffs_location_with_coordinat!A:D,4,FALSE)</f>
        <v>USA</v>
      </c>
      <c r="G1391" s="3" t="str">
        <f>VLOOKUP(Table13[[#This Row],[Location_HQ]],layoffs_location_with_coordinat!A:E,5,FALSE)</f>
        <v>North America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3" t="str">
        <f>VLOOKUP(Table13[[#This Row],[Location_HQ]],layoffs_location_with_coordinat!A:B,2,FALSE)</f>
        <v>none</v>
      </c>
      <c r="E1392" s="3" t="str">
        <f>VLOOKUP(Table13[[#This Row],[Location_HQ]],layoffs_location_with_coordinat!A:C,3,FALSE)</f>
        <v>New York</v>
      </c>
      <c r="F1392" s="3" t="str">
        <f>VLOOKUP(Table13[[#This Row],[Location_HQ]],layoffs_location_with_coordinat!A:D,4,FALSE)</f>
        <v>USA</v>
      </c>
      <c r="G1392" s="3" t="str">
        <f>VLOOKUP(Table13[[#This Row],[Location_HQ]],layoffs_location_with_coordinat!A:E,5,FALSE)</f>
        <v>North America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" t="str">
        <f>VLOOKUP(Table13[[#This Row],[Location_HQ]],layoffs_location_with_coordinat!A:B,2,FALSE)</f>
        <v>none</v>
      </c>
      <c r="E1393" s="3" t="str">
        <f>VLOOKUP(Table13[[#This Row],[Location_HQ]],layoffs_location_with_coordinat!A:C,3,FALSE)</f>
        <v>New York</v>
      </c>
      <c r="F1393" s="3" t="str">
        <f>VLOOKUP(Table13[[#This Row],[Location_HQ]],layoffs_location_with_coordinat!A:D,4,FALSE)</f>
        <v>USA</v>
      </c>
      <c r="G1393" s="3" t="str">
        <f>VLOOKUP(Table13[[#This Row],[Location_HQ]],layoffs_location_with_coordinat!A:E,5,FALSE)</f>
        <v>North America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" t="str">
        <f>VLOOKUP(Table13[[#This Row],[Location_HQ]],layoffs_location_with_coordinat!A:B,2,FALSE)</f>
        <v>San Francisco Bay Area</v>
      </c>
      <c r="E1394" s="3" t="str">
        <f>VLOOKUP(Table13[[#This Row],[Location_HQ]],layoffs_location_with_coordinat!A:C,3,FALSE)</f>
        <v>California</v>
      </c>
      <c r="F1394" s="3" t="str">
        <f>VLOOKUP(Table13[[#This Row],[Location_HQ]],layoffs_location_with_coordinat!A:D,4,FALSE)</f>
        <v>USA</v>
      </c>
      <c r="G1394" s="3" t="str">
        <f>VLOOKUP(Table13[[#This Row],[Location_HQ]],layoffs_location_with_coordinat!A:E,5,FALSE)</f>
        <v>North America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" t="str">
        <f>VLOOKUP(Table13[[#This Row],[Location_HQ]],layoffs_location_with_coordinat!A:B,2,FALSE)</f>
        <v>San Francisco Bay Area</v>
      </c>
      <c r="E1395" s="3" t="str">
        <f>VLOOKUP(Table13[[#This Row],[Location_HQ]],layoffs_location_with_coordinat!A:C,3,FALSE)</f>
        <v>California</v>
      </c>
      <c r="F1395" s="3" t="str">
        <f>VLOOKUP(Table13[[#This Row],[Location_HQ]],layoffs_location_with_coordinat!A:D,4,FALSE)</f>
        <v>USA</v>
      </c>
      <c r="G1395" s="3" t="str">
        <f>VLOOKUP(Table13[[#This Row],[Location_HQ]],layoffs_location_with_coordinat!A:E,5,FALSE)</f>
        <v>North America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" t="str">
        <f>VLOOKUP(Table13[[#This Row],[Location_HQ]],layoffs_location_with_coordinat!A:B,2,FALSE)</f>
        <v>none</v>
      </c>
      <c r="E1396" s="3" t="str">
        <f>VLOOKUP(Table13[[#This Row],[Location_HQ]],layoffs_location_with_coordinat!A:C,3,FALSE)</f>
        <v>Illinois</v>
      </c>
      <c r="F1396" s="3" t="str">
        <f>VLOOKUP(Table13[[#This Row],[Location_HQ]],layoffs_location_with_coordinat!A:D,4,FALSE)</f>
        <v>USA</v>
      </c>
      <c r="G1396" s="3" t="str">
        <f>VLOOKUP(Table13[[#This Row],[Location_HQ]],layoffs_location_with_coordinat!A:E,5,FALSE)</f>
        <v>North America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" t="str">
        <f>VLOOKUP(Table13[[#This Row],[Location_HQ]],layoffs_location_with_coordinat!A:B,2,FALSE)</f>
        <v>San Francisco Bay Area</v>
      </c>
      <c r="E1397" s="3" t="str">
        <f>VLOOKUP(Table13[[#This Row],[Location_HQ]],layoffs_location_with_coordinat!A:C,3,FALSE)</f>
        <v>California</v>
      </c>
      <c r="F1397" s="3" t="str">
        <f>VLOOKUP(Table13[[#This Row],[Location_HQ]],layoffs_location_with_coordinat!A:D,4,FALSE)</f>
        <v>USA</v>
      </c>
      <c r="G1397" s="3" t="str">
        <f>VLOOKUP(Table13[[#This Row],[Location_HQ]],layoffs_location_with_coordinat!A:E,5,FALSE)</f>
        <v>North America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" t="str">
        <f>VLOOKUP(Table13[[#This Row],[Location_HQ]],layoffs_location_with_coordinat!A:B,2,FALSE)</f>
        <v>San Francisco Bay Area</v>
      </c>
      <c r="E1398" s="3" t="str">
        <f>VLOOKUP(Table13[[#This Row],[Location_HQ]],layoffs_location_with_coordinat!A:C,3,FALSE)</f>
        <v>California</v>
      </c>
      <c r="F1398" s="3" t="str">
        <f>VLOOKUP(Table13[[#This Row],[Location_HQ]],layoffs_location_with_coordinat!A:D,4,FALSE)</f>
        <v>USA</v>
      </c>
      <c r="G1398" s="3" t="str">
        <f>VLOOKUP(Table13[[#This Row],[Location_HQ]],layoffs_location_with_coordinat!A:E,5,FALSE)</f>
        <v>North America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x14ac:dyDescent="0.2">
      <c r="A1399" s="3">
        <v>1398</v>
      </c>
      <c r="B1399" s="21" t="s">
        <v>37</v>
      </c>
      <c r="C1399" s="21" t="s">
        <v>1374</v>
      </c>
      <c r="D1399" s="3" t="str">
        <f>VLOOKUP(Table13[[#This Row],[Location_HQ]],layoffs_location_with_coordinat!A:B,2,FALSE)</f>
        <v>San Francisco Bay Area</v>
      </c>
      <c r="E1399" s="3" t="str">
        <f>VLOOKUP(Table13[[#This Row],[Location_HQ]],layoffs_location_with_coordinat!A:C,3,FALSE)</f>
        <v>California</v>
      </c>
      <c r="F1399" s="3" t="str">
        <f>VLOOKUP(Table13[[#This Row],[Location_HQ]],layoffs_location_with_coordinat!A:D,4,FALSE)</f>
        <v>USA</v>
      </c>
      <c r="G1399" s="3" t="str">
        <f>VLOOKUP(Table13[[#This Row],[Location_HQ]],layoffs_location_with_coordinat!A:E,5,FALSE)</f>
        <v>North America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x14ac:dyDescent="0.2">
      <c r="A1400" s="3">
        <v>1399</v>
      </c>
      <c r="B1400" s="21" t="s">
        <v>34</v>
      </c>
      <c r="C1400" s="3" t="s">
        <v>1374</v>
      </c>
      <c r="D1400" s="3" t="str">
        <f>VLOOKUP(Table13[[#This Row],[Location_HQ]],layoffs_location_with_coordinat!A:B,2,FALSE)</f>
        <v>San Francisco Bay Area</v>
      </c>
      <c r="E1400" s="3" t="str">
        <f>VLOOKUP(Table13[[#This Row],[Location_HQ]],layoffs_location_with_coordinat!A:C,3,FALSE)</f>
        <v>California</v>
      </c>
      <c r="F1400" s="3" t="str">
        <f>VLOOKUP(Table13[[#This Row],[Location_HQ]],layoffs_location_with_coordinat!A:D,4,FALSE)</f>
        <v>USA</v>
      </c>
      <c r="G1400" s="3" t="str">
        <f>VLOOKUP(Table13[[#This Row],[Location_HQ]],layoffs_location_with_coordinat!A:E,5,FALSE)</f>
        <v>North America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3" t="str">
        <f>VLOOKUP(Table13[[#This Row],[Location_HQ]],layoffs_location_with_coordinat!A:B,2,FALSE)</f>
        <v>none</v>
      </c>
      <c r="E1401" s="3" t="str">
        <f>VLOOKUP(Table13[[#This Row],[Location_HQ]],layoffs_location_with_coordinat!A:C,3,FALSE)</f>
        <v>Berlin</v>
      </c>
      <c r="F1401" s="3" t="str">
        <f>VLOOKUP(Table13[[#This Row],[Location_HQ]],layoffs_location_with_coordinat!A:D,4,FALSE)</f>
        <v>Germany</v>
      </c>
      <c r="G1401" s="3" t="str">
        <f>VLOOKUP(Table13[[#This Row],[Location_HQ]],layoffs_location_with_coordinat!A:E,5,FALSE)</f>
        <v>Europe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" t="str">
        <f>VLOOKUP(Table13[[#This Row],[Location_HQ]],layoffs_location_with_coordinat!A:B,2,FALSE)</f>
        <v>none</v>
      </c>
      <c r="E1402" s="3" t="str">
        <f>VLOOKUP(Table13[[#This Row],[Location_HQ]],layoffs_location_with_coordinat!A:C,3,FALSE)</f>
        <v>District of Columbia</v>
      </c>
      <c r="F1402" s="3" t="str">
        <f>VLOOKUP(Table13[[#This Row],[Location_HQ]],layoffs_location_with_coordinat!A:D,4,FALSE)</f>
        <v>USA</v>
      </c>
      <c r="G1402" s="3" t="str">
        <f>VLOOKUP(Table13[[#This Row],[Location_HQ]],layoffs_location_with_coordinat!A:E,5,FALSE)</f>
        <v>North America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" t="str">
        <f>VLOOKUP(Table13[[#This Row],[Location_HQ]],layoffs_location_with_coordinat!A:B,2,FALSE)</f>
        <v>none</v>
      </c>
      <c r="E1403" s="3" t="str">
        <f>VLOOKUP(Table13[[#This Row],[Location_HQ]],layoffs_location_with_coordinat!A:C,3,FALSE)</f>
        <v>Washington</v>
      </c>
      <c r="F1403" s="3" t="str">
        <f>VLOOKUP(Table13[[#This Row],[Location_HQ]],layoffs_location_with_coordinat!A:D,4,FALSE)</f>
        <v>USA</v>
      </c>
      <c r="G1403" s="3" t="str">
        <f>VLOOKUP(Table13[[#This Row],[Location_HQ]],layoffs_location_with_coordinat!A:E,5,FALSE)</f>
        <v>North America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" t="str">
        <f>VLOOKUP(Table13[[#This Row],[Location_HQ]],layoffs_location_with_coordinat!A:B,2,FALSE)</f>
        <v>none</v>
      </c>
      <c r="E1404" s="3" t="str">
        <f>VLOOKUP(Table13[[#This Row],[Location_HQ]],layoffs_location_with_coordinat!A:C,3,FALSE)</f>
        <v>Berlin</v>
      </c>
      <c r="F1404" s="3" t="str">
        <f>VLOOKUP(Table13[[#This Row],[Location_HQ]],layoffs_location_with_coordinat!A:D,4,FALSE)</f>
        <v>Germany</v>
      </c>
      <c r="G1404" s="3" t="str">
        <f>VLOOKUP(Table13[[#This Row],[Location_HQ]],layoffs_location_with_coordinat!A:E,5,FALSE)</f>
        <v>Europe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" t="str">
        <f>VLOOKUP(Table13[[#This Row],[Location_HQ]],layoffs_location_with_coordinat!A:B,2,FALSE)</f>
        <v>none</v>
      </c>
      <c r="E1405" s="3" t="str">
        <f>VLOOKUP(Table13[[#This Row],[Location_HQ]],layoffs_location_with_coordinat!A:C,3,FALSE)</f>
        <v>California</v>
      </c>
      <c r="F1405" s="3" t="str">
        <f>VLOOKUP(Table13[[#This Row],[Location_HQ]],layoffs_location_with_coordinat!A:D,4,FALSE)</f>
        <v>USA</v>
      </c>
      <c r="G1405" s="3" t="str">
        <f>VLOOKUP(Table13[[#This Row],[Location_HQ]],layoffs_location_with_coordinat!A:E,5,FALSE)</f>
        <v>North America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" t="str">
        <f>VLOOKUP(Table13[[#This Row],[Location_HQ]],layoffs_location_with_coordinat!A:B,2,FALSE)</f>
        <v>none</v>
      </c>
      <c r="E1406" s="3" t="str">
        <f>VLOOKUP(Table13[[#This Row],[Location_HQ]],layoffs_location_with_coordinat!A:C,3,FALSE)</f>
        <v>Washington</v>
      </c>
      <c r="F1406" s="3" t="str">
        <f>VLOOKUP(Table13[[#This Row],[Location_HQ]],layoffs_location_with_coordinat!A:D,4,FALSE)</f>
        <v>USA</v>
      </c>
      <c r="G1406" s="3" t="str">
        <f>VLOOKUP(Table13[[#This Row],[Location_HQ]],layoffs_location_with_coordinat!A:E,5,FALSE)</f>
        <v>North America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" t="str">
        <f>VLOOKUP(Table13[[#This Row],[Location_HQ]],layoffs_location_with_coordinat!A:B,2,FALSE)</f>
        <v>none</v>
      </c>
      <c r="E1407" s="3" t="str">
        <f>VLOOKUP(Table13[[#This Row],[Location_HQ]],layoffs_location_with_coordinat!A:C,3,FALSE)</f>
        <v>none</v>
      </c>
      <c r="F1407" s="3" t="str">
        <f>VLOOKUP(Table13[[#This Row],[Location_HQ]],layoffs_location_with_coordinat!A:D,4,FALSE)</f>
        <v>France</v>
      </c>
      <c r="G1407" s="3" t="str">
        <f>VLOOKUP(Table13[[#This Row],[Location_HQ]],layoffs_location_with_coordinat!A:E,5,FALSE)</f>
        <v>Europe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" t="str">
        <f>VLOOKUP(Table13[[#This Row],[Location_HQ]],layoffs_location_with_coordinat!A:B,2,FALSE)</f>
        <v>none</v>
      </c>
      <c r="E1408" s="3" t="str">
        <f>VLOOKUP(Table13[[#This Row],[Location_HQ]],layoffs_location_with_coordinat!A:C,3,FALSE)</f>
        <v>Massachusetts</v>
      </c>
      <c r="F1408" s="3" t="str">
        <f>VLOOKUP(Table13[[#This Row],[Location_HQ]],layoffs_location_with_coordinat!A:D,4,FALSE)</f>
        <v>USA</v>
      </c>
      <c r="G1408" s="3" t="str">
        <f>VLOOKUP(Table13[[#This Row],[Location_HQ]],layoffs_location_with_coordinat!A:E,5,FALSE)</f>
        <v>North America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" t="str">
        <f>VLOOKUP(Table13[[#This Row],[Location_HQ]],layoffs_location_with_coordinat!A:B,2,FALSE)</f>
        <v>San Francisco Bay Area</v>
      </c>
      <c r="E1409" s="3" t="str">
        <f>VLOOKUP(Table13[[#This Row],[Location_HQ]],layoffs_location_with_coordinat!A:C,3,FALSE)</f>
        <v>California</v>
      </c>
      <c r="F1409" s="3" t="str">
        <f>VLOOKUP(Table13[[#This Row],[Location_HQ]],layoffs_location_with_coordinat!A:D,4,FALSE)</f>
        <v>USA</v>
      </c>
      <c r="G1409" s="3" t="str">
        <f>VLOOKUP(Table13[[#This Row],[Location_HQ]],layoffs_location_with_coordinat!A:E,5,FALSE)</f>
        <v>North America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" t="str">
        <f>VLOOKUP(Table13[[#This Row],[Location_HQ]],layoffs_location_with_coordinat!A:B,2,FALSE)</f>
        <v>none</v>
      </c>
      <c r="E1410" s="3" t="str">
        <f>VLOOKUP(Table13[[#This Row],[Location_HQ]],layoffs_location_with_coordinat!A:C,3,FALSE)</f>
        <v>none</v>
      </c>
      <c r="F1410" s="3" t="str">
        <f>VLOOKUP(Table13[[#This Row],[Location_HQ]],layoffs_location_with_coordinat!A:D,4,FALSE)</f>
        <v>China</v>
      </c>
      <c r="G1410" s="3" t="str">
        <f>VLOOKUP(Table13[[#This Row],[Location_HQ]],layoffs_location_with_coordinat!A:E,5,FALSE)</f>
        <v>Asia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" t="str">
        <f>VLOOKUP(Table13[[#This Row],[Location_HQ]],layoffs_location_with_coordinat!A:B,2,FALSE)</f>
        <v>none</v>
      </c>
      <c r="E1411" s="3" t="str">
        <f>VLOOKUP(Table13[[#This Row],[Location_HQ]],layoffs_location_with_coordinat!A:C,3,FALSE)</f>
        <v>none</v>
      </c>
      <c r="F1411" s="3" t="str">
        <f>VLOOKUP(Table13[[#This Row],[Location_HQ]],layoffs_location_with_coordinat!A:D,4,FALSE)</f>
        <v>UK</v>
      </c>
      <c r="G1411" s="3" t="str">
        <f>VLOOKUP(Table13[[#This Row],[Location_HQ]],layoffs_location_with_coordinat!A:E,5,FALSE)</f>
        <v>Europe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" t="str">
        <f>VLOOKUP(Table13[[#This Row],[Location_HQ]],layoffs_location_with_coordinat!A:B,2,FALSE)</f>
        <v>none</v>
      </c>
      <c r="E1412" s="3" t="str">
        <f>VLOOKUP(Table13[[#This Row],[Location_HQ]],layoffs_location_with_coordinat!A:C,3,FALSE)</f>
        <v>Berlin</v>
      </c>
      <c r="F1412" s="3" t="str">
        <f>VLOOKUP(Table13[[#This Row],[Location_HQ]],layoffs_location_with_coordinat!A:D,4,FALSE)</f>
        <v>Germany</v>
      </c>
      <c r="G1412" s="3" t="str">
        <f>VLOOKUP(Table13[[#This Row],[Location_HQ]],layoffs_location_with_coordinat!A:E,5,FALSE)</f>
        <v>Europe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x14ac:dyDescent="0.2">
      <c r="A1413" s="3">
        <v>1412</v>
      </c>
      <c r="B1413" s="21" t="s">
        <v>26</v>
      </c>
      <c r="C1413" s="21" t="s">
        <v>1333</v>
      </c>
      <c r="D1413" s="3" t="str">
        <f>VLOOKUP(Table13[[#This Row],[Location_HQ]],layoffs_location_with_coordinat!A:B,2,FALSE)</f>
        <v>San Francisco Bay Area</v>
      </c>
      <c r="E1413" s="3" t="str">
        <f>VLOOKUP(Table13[[#This Row],[Location_HQ]],layoffs_location_with_coordinat!A:C,3,FALSE)</f>
        <v>California</v>
      </c>
      <c r="F1413" s="3" t="str">
        <f>VLOOKUP(Table13[[#This Row],[Location_HQ]],layoffs_location_with_coordinat!A:D,4,FALSE)</f>
        <v>USA</v>
      </c>
      <c r="G1413" s="3" t="str">
        <f>VLOOKUP(Table13[[#This Row],[Location_HQ]],layoffs_location_with_coordinat!A:E,5,FALSE)</f>
        <v>North America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3" t="str">
        <f>VLOOKUP(Table13[[#This Row],[Location_HQ]],layoffs_location_with_coordinat!A:B,2,FALSE)</f>
        <v>none</v>
      </c>
      <c r="E1414" s="3" t="str">
        <f>VLOOKUP(Table13[[#This Row],[Location_HQ]],layoffs_location_with_coordinat!A:C,3,FALSE)</f>
        <v>none</v>
      </c>
      <c r="F1414" s="3" t="str">
        <f>VLOOKUP(Table13[[#This Row],[Location_HQ]],layoffs_location_with_coordinat!A:D,4,FALSE)</f>
        <v>India</v>
      </c>
      <c r="G1414" s="3" t="str">
        <f>VLOOKUP(Table13[[#This Row],[Location_HQ]],layoffs_location_with_coordinat!A:E,5,FALSE)</f>
        <v>Asia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3" t="str">
        <f>VLOOKUP(Table13[[#This Row],[Location_HQ]],layoffs_location_with_coordinat!A:B,2,FALSE)</f>
        <v>none</v>
      </c>
      <c r="E1415" s="3" t="str">
        <f>VLOOKUP(Table13[[#This Row],[Location_HQ]],layoffs_location_with_coordinat!A:C,3,FALSE)</f>
        <v>none</v>
      </c>
      <c r="F1415" s="3" t="str">
        <f>VLOOKUP(Table13[[#This Row],[Location_HQ]],layoffs_location_with_coordinat!A:D,4,FALSE)</f>
        <v>Israel</v>
      </c>
      <c r="G1415" s="3" t="str">
        <f>VLOOKUP(Table13[[#This Row],[Location_HQ]],layoffs_location_with_coordinat!A:E,5,FALSE)</f>
        <v>Asia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" t="str">
        <f>VLOOKUP(Table13[[#This Row],[Location_HQ]],layoffs_location_with_coordinat!A:B,2,FALSE)</f>
        <v>none</v>
      </c>
      <c r="E1416" s="3" t="str">
        <f>VLOOKUP(Table13[[#This Row],[Location_HQ]],layoffs_location_with_coordinat!A:C,3,FALSE)</f>
        <v>none</v>
      </c>
      <c r="F1416" s="3" t="str">
        <f>VLOOKUP(Table13[[#This Row],[Location_HQ]],layoffs_location_with_coordinat!A:D,4,FALSE)</f>
        <v>Israel</v>
      </c>
      <c r="G1416" s="3" t="str">
        <f>VLOOKUP(Table13[[#This Row],[Location_HQ]],layoffs_location_with_coordinat!A:E,5,FALSE)</f>
        <v>Asia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3" t="str">
        <f>VLOOKUP(Table13[[#This Row],[Location_HQ]],layoffs_location_with_coordinat!A:B,2,FALSE)</f>
        <v>none</v>
      </c>
      <c r="E1417" s="3" t="str">
        <f>VLOOKUP(Table13[[#This Row],[Location_HQ]],layoffs_location_with_coordinat!A:C,3,FALSE)</f>
        <v>Washington</v>
      </c>
      <c r="F1417" s="3" t="str">
        <f>VLOOKUP(Table13[[#This Row],[Location_HQ]],layoffs_location_with_coordinat!A:D,4,FALSE)</f>
        <v>USA</v>
      </c>
      <c r="G1417" s="3" t="str">
        <f>VLOOKUP(Table13[[#This Row],[Location_HQ]],layoffs_location_with_coordinat!A:E,5,FALSE)</f>
        <v>North America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D1418" s="3" t="str">
        <f>VLOOKUP(Table13[[#This Row],[Location_HQ]],layoffs_location_with_coordinat!A:B,2,FALSE)</f>
        <v>none</v>
      </c>
      <c r="E1418" s="3" t="str">
        <f>VLOOKUP(Table13[[#This Row],[Location_HQ]],layoffs_location_with_coordinat!A:C,3,FALSE)</f>
        <v>none</v>
      </c>
      <c r="F1418" s="3" t="str">
        <f>VLOOKUP(Table13[[#This Row],[Location_HQ]],layoffs_location_with_coordinat!A:D,4,FALSE)</f>
        <v>India</v>
      </c>
      <c r="G1418" s="3" t="str">
        <f>VLOOKUP(Table13[[#This Row],[Location_HQ]],layoffs_location_with_coordinat!A:E,5,FALSE)</f>
        <v>Asia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" t="str">
        <f>VLOOKUP(Table13[[#This Row],[Location_HQ]],layoffs_location_with_coordinat!A:B,2,FALSE)</f>
        <v>none</v>
      </c>
      <c r="E1419" s="3" t="str">
        <f>VLOOKUP(Table13[[#This Row],[Location_HQ]],layoffs_location_with_coordinat!A:C,3,FALSE)</f>
        <v>California</v>
      </c>
      <c r="F1419" s="3" t="str">
        <f>VLOOKUP(Table13[[#This Row],[Location_HQ]],layoffs_location_with_coordinat!A:D,4,FALSE)</f>
        <v>USA</v>
      </c>
      <c r="G1419" s="3" t="str">
        <f>VLOOKUP(Table13[[#This Row],[Location_HQ]],layoffs_location_with_coordinat!A:E,5,FALSE)</f>
        <v>North America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3" t="str">
        <f>VLOOKUP(Table13[[#This Row],[Location_HQ]],layoffs_location_with_coordinat!A:B,2,FALSE)</f>
        <v>none</v>
      </c>
      <c r="E1420" s="3" t="str">
        <f>VLOOKUP(Table13[[#This Row],[Location_HQ]],layoffs_location_with_coordinat!A:C,3,FALSE)</f>
        <v>California</v>
      </c>
      <c r="F1420" s="3" t="str">
        <f>VLOOKUP(Table13[[#This Row],[Location_HQ]],layoffs_location_with_coordinat!A:D,4,FALSE)</f>
        <v>USA</v>
      </c>
      <c r="G1420" s="3" t="str">
        <f>VLOOKUP(Table13[[#This Row],[Location_HQ]],layoffs_location_with_coordinat!A:E,5,FALSE)</f>
        <v>North America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3" t="str">
        <f>VLOOKUP(Table13[[#This Row],[Location_HQ]],layoffs_location_with_coordinat!A:B,2,FALSE)</f>
        <v>none</v>
      </c>
      <c r="E1421" s="3" t="str">
        <f>VLOOKUP(Table13[[#This Row],[Location_HQ]],layoffs_location_with_coordinat!A:C,3,FALSE)</f>
        <v>South Carolina</v>
      </c>
      <c r="F1421" s="3" t="str">
        <f>VLOOKUP(Table13[[#This Row],[Location_HQ]],layoffs_location_with_coordinat!A:D,4,FALSE)</f>
        <v>USA</v>
      </c>
      <c r="G1421" s="3" t="str">
        <f>VLOOKUP(Table13[[#This Row],[Location_HQ]],layoffs_location_with_coordinat!A:E,5,FALSE)</f>
        <v>North America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" t="str">
        <f>VLOOKUP(Table13[[#This Row],[Location_HQ]],layoffs_location_with_coordinat!A:B,2,FALSE)</f>
        <v>none</v>
      </c>
      <c r="E1422" s="3" t="str">
        <f>VLOOKUP(Table13[[#This Row],[Location_HQ]],layoffs_location_with_coordinat!A:C,3,FALSE)</f>
        <v>none</v>
      </c>
      <c r="F1422" s="3" t="str">
        <f>VLOOKUP(Table13[[#This Row],[Location_HQ]],layoffs_location_with_coordinat!A:D,4,FALSE)</f>
        <v>India</v>
      </c>
      <c r="G1422" s="3" t="str">
        <f>VLOOKUP(Table13[[#This Row],[Location_HQ]],layoffs_location_with_coordinat!A:E,5,FALSE)</f>
        <v>Asia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" t="str">
        <f>VLOOKUP(Table13[[#This Row],[Location_HQ]],layoffs_location_with_coordinat!A:B,2,FALSE)</f>
        <v>none</v>
      </c>
      <c r="E1423" s="3" t="str">
        <f>VLOOKUP(Table13[[#This Row],[Location_HQ]],layoffs_location_with_coordinat!A:C,3,FALSE)</f>
        <v>Colorado</v>
      </c>
      <c r="F1423" s="3" t="str">
        <f>VLOOKUP(Table13[[#This Row],[Location_HQ]],layoffs_location_with_coordinat!A:D,4,FALSE)</f>
        <v>USA</v>
      </c>
      <c r="G1423" s="3" t="str">
        <f>VLOOKUP(Table13[[#This Row],[Location_HQ]],layoffs_location_with_coordinat!A:E,5,FALSE)</f>
        <v>North America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" t="str">
        <f>VLOOKUP(Table13[[#This Row],[Location_HQ]],layoffs_location_with_coordinat!A:B,2,FALSE)</f>
        <v>none</v>
      </c>
      <c r="E1424" s="3" t="str">
        <f>VLOOKUP(Table13[[#This Row],[Location_HQ]],layoffs_location_with_coordinat!A:C,3,FALSE)</f>
        <v>none</v>
      </c>
      <c r="F1424" s="3" t="str">
        <f>VLOOKUP(Table13[[#This Row],[Location_HQ]],layoffs_location_with_coordinat!A:D,4,FALSE)</f>
        <v>India</v>
      </c>
      <c r="G1424" s="3" t="str">
        <f>VLOOKUP(Table13[[#This Row],[Location_HQ]],layoffs_location_with_coordinat!A:E,5,FALSE)</f>
        <v>Asia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" t="str">
        <f>VLOOKUP(Table13[[#This Row],[Location_HQ]],layoffs_location_with_coordinat!A:B,2,FALSE)</f>
        <v>none</v>
      </c>
      <c r="E1425" s="3" t="str">
        <f>VLOOKUP(Table13[[#This Row],[Location_HQ]],layoffs_location_with_coordinat!A:C,3,FALSE)</f>
        <v>Wisconsin</v>
      </c>
      <c r="F1425" s="3" t="str">
        <f>VLOOKUP(Table13[[#This Row],[Location_HQ]],layoffs_location_with_coordinat!A:D,4,FALSE)</f>
        <v>USA</v>
      </c>
      <c r="G1425" s="3" t="str">
        <f>VLOOKUP(Table13[[#This Row],[Location_HQ]],layoffs_location_with_coordinat!A:E,5,FALSE)</f>
        <v>North America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3" t="str">
        <f>VLOOKUP(Table13[[#This Row],[Location_HQ]],layoffs_location_with_coordinat!A:B,2,FALSE)</f>
        <v>none</v>
      </c>
      <c r="E1426" s="3" t="str">
        <f>VLOOKUP(Table13[[#This Row],[Location_HQ]],layoffs_location_with_coordinat!A:C,3,FALSE)</f>
        <v>New York</v>
      </c>
      <c r="F1426" s="3" t="str">
        <f>VLOOKUP(Table13[[#This Row],[Location_HQ]],layoffs_location_with_coordinat!A:D,4,FALSE)</f>
        <v>USA</v>
      </c>
      <c r="G1426" s="3" t="str">
        <f>VLOOKUP(Table13[[#This Row],[Location_HQ]],layoffs_location_with_coordinat!A:E,5,FALSE)</f>
        <v>North America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3" t="str">
        <f>VLOOKUP(Table13[[#This Row],[Location_HQ]],layoffs_location_with_coordinat!A:B,2,FALSE)</f>
        <v>none</v>
      </c>
      <c r="E1427" s="3" t="str">
        <f>VLOOKUP(Table13[[#This Row],[Location_HQ]],layoffs_location_with_coordinat!A:C,3,FALSE)</f>
        <v>none</v>
      </c>
      <c r="F1427" s="3" t="str">
        <f>VLOOKUP(Table13[[#This Row],[Location_HQ]],layoffs_location_with_coordinat!A:D,4,FALSE)</f>
        <v>Singapore</v>
      </c>
      <c r="G1427" s="3" t="str">
        <f>VLOOKUP(Table13[[#This Row],[Location_HQ]],layoffs_location_with_coordinat!A:E,5,FALSE)</f>
        <v>Asia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3" t="str">
        <f>VLOOKUP(Table13[[#This Row],[Location_HQ]],layoffs_location_with_coordinat!A:B,2,FALSE)</f>
        <v>none</v>
      </c>
      <c r="E1428" s="3" t="str">
        <f>VLOOKUP(Table13[[#This Row],[Location_HQ]],layoffs_location_with_coordinat!A:C,3,FALSE)</f>
        <v>none</v>
      </c>
      <c r="F1428" s="3" t="str">
        <f>VLOOKUP(Table13[[#This Row],[Location_HQ]],layoffs_location_with_coordinat!A:D,4,FALSE)</f>
        <v>Israel</v>
      </c>
      <c r="G1428" s="3" t="str">
        <f>VLOOKUP(Table13[[#This Row],[Location_HQ]],layoffs_location_with_coordinat!A:E,5,FALSE)</f>
        <v>Asia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3" t="str">
        <f>VLOOKUP(Table13[[#This Row],[Location_HQ]],layoffs_location_with_coordinat!A:B,2,FALSE)</f>
        <v>none</v>
      </c>
      <c r="E1429" s="3" t="str">
        <f>VLOOKUP(Table13[[#This Row],[Location_HQ]],layoffs_location_with_coordinat!A:C,3,FALSE)</f>
        <v>Connecticut</v>
      </c>
      <c r="F1429" s="3" t="str">
        <f>VLOOKUP(Table13[[#This Row],[Location_HQ]],layoffs_location_with_coordinat!A:D,4,FALSE)</f>
        <v>USA</v>
      </c>
      <c r="G1429" s="3" t="str">
        <f>VLOOKUP(Table13[[#This Row],[Location_HQ]],layoffs_location_with_coordinat!A:E,5,FALSE)</f>
        <v>North America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" t="str">
        <f>VLOOKUP(Table13[[#This Row],[Location_HQ]],layoffs_location_with_coordinat!A:B,2,FALSE)</f>
        <v>none</v>
      </c>
      <c r="E1430" s="3" t="str">
        <f>VLOOKUP(Table13[[#This Row],[Location_HQ]],layoffs_location_with_coordinat!A:C,3,FALSE)</f>
        <v>New York</v>
      </c>
      <c r="F1430" s="3" t="str">
        <f>VLOOKUP(Table13[[#This Row],[Location_HQ]],layoffs_location_with_coordinat!A:D,4,FALSE)</f>
        <v>USA</v>
      </c>
      <c r="G1430" s="3" t="str">
        <f>VLOOKUP(Table13[[#This Row],[Location_HQ]],layoffs_location_with_coordinat!A:E,5,FALSE)</f>
        <v>North America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" t="str">
        <f>VLOOKUP(Table13[[#This Row],[Location_HQ]],layoffs_location_with_coordinat!A:B,2,FALSE)</f>
        <v>none</v>
      </c>
      <c r="E1431" s="3" t="str">
        <f>VLOOKUP(Table13[[#This Row],[Location_HQ]],layoffs_location_with_coordinat!A:C,3,FALSE)</f>
        <v>none</v>
      </c>
      <c r="F1431" s="3" t="str">
        <f>VLOOKUP(Table13[[#This Row],[Location_HQ]],layoffs_location_with_coordinat!A:D,4,FALSE)</f>
        <v>Israel</v>
      </c>
      <c r="G1431" s="3" t="str">
        <f>VLOOKUP(Table13[[#This Row],[Location_HQ]],layoffs_location_with_coordinat!A:E,5,FALSE)</f>
        <v>Asia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" t="str">
        <f>VLOOKUP(Table13[[#This Row],[Location_HQ]],layoffs_location_with_coordinat!A:B,2,FALSE)</f>
        <v>none</v>
      </c>
      <c r="E1432" s="3" t="str">
        <f>VLOOKUP(Table13[[#This Row],[Location_HQ]],layoffs_location_with_coordinat!A:C,3,FALSE)</f>
        <v>California</v>
      </c>
      <c r="F1432" s="3" t="str">
        <f>VLOOKUP(Table13[[#This Row],[Location_HQ]],layoffs_location_with_coordinat!A:D,4,FALSE)</f>
        <v>USA</v>
      </c>
      <c r="G1432" s="3" t="str">
        <f>VLOOKUP(Table13[[#This Row],[Location_HQ]],layoffs_location_with_coordinat!A:E,5,FALSE)</f>
        <v>North America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3" t="str">
        <f>VLOOKUP(Table13[[#This Row],[Location_HQ]],layoffs_location_with_coordinat!A:B,2,FALSE)</f>
        <v>none</v>
      </c>
      <c r="E1433" s="3" t="str">
        <f>VLOOKUP(Table13[[#This Row],[Location_HQ]],layoffs_location_with_coordinat!A:C,3,FALSE)</f>
        <v>California</v>
      </c>
      <c r="F1433" s="3" t="str">
        <f>VLOOKUP(Table13[[#This Row],[Location_HQ]],layoffs_location_with_coordinat!A:D,4,FALSE)</f>
        <v>USA</v>
      </c>
      <c r="G1433" s="3" t="str">
        <f>VLOOKUP(Table13[[#This Row],[Location_HQ]],layoffs_location_with_coordinat!A:E,5,FALSE)</f>
        <v>North America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" t="str">
        <f>VLOOKUP(Table13[[#This Row],[Location_HQ]],layoffs_location_with_coordinat!A:B,2,FALSE)</f>
        <v>San Francisco Bay Area</v>
      </c>
      <c r="E1434" s="3" t="str">
        <f>VLOOKUP(Table13[[#This Row],[Location_HQ]],layoffs_location_with_coordinat!A:C,3,FALSE)</f>
        <v>California</v>
      </c>
      <c r="F1434" s="3" t="str">
        <f>VLOOKUP(Table13[[#This Row],[Location_HQ]],layoffs_location_with_coordinat!A:D,4,FALSE)</f>
        <v>USA</v>
      </c>
      <c r="G1434" s="3" t="str">
        <f>VLOOKUP(Table13[[#This Row],[Location_HQ]],layoffs_location_with_coordinat!A:E,5,FALSE)</f>
        <v>North America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" t="str">
        <f>VLOOKUP(Table13[[#This Row],[Location_HQ]],layoffs_location_with_coordinat!A:B,2,FALSE)</f>
        <v>none</v>
      </c>
      <c r="E1435" s="3" t="str">
        <f>VLOOKUP(Table13[[#This Row],[Location_HQ]],layoffs_location_with_coordinat!A:C,3,FALSE)</f>
        <v>Washington</v>
      </c>
      <c r="F1435" s="3" t="str">
        <f>VLOOKUP(Table13[[#This Row],[Location_HQ]],layoffs_location_with_coordinat!A:D,4,FALSE)</f>
        <v>USA</v>
      </c>
      <c r="G1435" s="3" t="str">
        <f>VLOOKUP(Table13[[#This Row],[Location_HQ]],layoffs_location_with_coordinat!A:E,5,FALSE)</f>
        <v>North America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3" t="str">
        <f>VLOOKUP(Table13[[#This Row],[Location_HQ]],layoffs_location_with_coordinat!A:B,2,FALSE)</f>
        <v>San Francisco Bay Area</v>
      </c>
      <c r="E1436" s="3" t="str">
        <f>VLOOKUP(Table13[[#This Row],[Location_HQ]],layoffs_location_with_coordinat!A:C,3,FALSE)</f>
        <v>California</v>
      </c>
      <c r="F1436" s="3" t="str">
        <f>VLOOKUP(Table13[[#This Row],[Location_HQ]],layoffs_location_with_coordinat!A:D,4,FALSE)</f>
        <v>USA</v>
      </c>
      <c r="G1436" s="3" t="str">
        <f>VLOOKUP(Table13[[#This Row],[Location_HQ]],layoffs_location_with_coordinat!A:E,5,FALSE)</f>
        <v>North America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3" t="str">
        <f>VLOOKUP(Table13[[#This Row],[Location_HQ]],layoffs_location_with_coordinat!A:B,2,FALSE)</f>
        <v>none</v>
      </c>
      <c r="E1437" s="3" t="str">
        <f>VLOOKUP(Table13[[#This Row],[Location_HQ]],layoffs_location_with_coordinat!A:C,3,FALSE)</f>
        <v>none</v>
      </c>
      <c r="F1437" s="3" t="str">
        <f>VLOOKUP(Table13[[#This Row],[Location_HQ]],layoffs_location_with_coordinat!A:D,4,FALSE)</f>
        <v>Canada</v>
      </c>
      <c r="G1437" s="3" t="str">
        <f>VLOOKUP(Table13[[#This Row],[Location_HQ]],layoffs_location_with_coordinat!A:E,5,FALSE)</f>
        <v>North America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3" t="str">
        <f>VLOOKUP(Table13[[#This Row],[Location_HQ]],layoffs_location_with_coordinat!A:B,2,FALSE)</f>
        <v>none</v>
      </c>
      <c r="E1438" s="3" t="str">
        <f>VLOOKUP(Table13[[#This Row],[Location_HQ]],layoffs_location_with_coordinat!A:C,3,FALSE)</f>
        <v>Washington</v>
      </c>
      <c r="F1438" s="3" t="str">
        <f>VLOOKUP(Table13[[#This Row],[Location_HQ]],layoffs_location_with_coordinat!A:D,4,FALSE)</f>
        <v>USA</v>
      </c>
      <c r="G1438" s="3" t="str">
        <f>VLOOKUP(Table13[[#This Row],[Location_HQ]],layoffs_location_with_coordinat!A:E,5,FALSE)</f>
        <v>North America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3" t="str">
        <f>VLOOKUP(Table13[[#This Row],[Location_HQ]],layoffs_location_with_coordinat!A:B,2,FALSE)</f>
        <v>none</v>
      </c>
      <c r="E1439" s="3" t="str">
        <f>VLOOKUP(Table13[[#This Row],[Location_HQ]],layoffs_location_with_coordinat!A:C,3,FALSE)</f>
        <v>none</v>
      </c>
      <c r="F1439" s="3" t="str">
        <f>VLOOKUP(Table13[[#This Row],[Location_HQ]],layoffs_location_with_coordinat!A:D,4,FALSE)</f>
        <v>India</v>
      </c>
      <c r="G1439" s="3" t="str">
        <f>VLOOKUP(Table13[[#This Row],[Location_HQ]],layoffs_location_with_coordinat!A:E,5,FALSE)</f>
        <v>Asia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" t="str">
        <f>VLOOKUP(Table13[[#This Row],[Location_HQ]],layoffs_location_with_coordinat!A:B,2,FALSE)</f>
        <v>none</v>
      </c>
      <c r="E1440" s="3" t="str">
        <f>VLOOKUP(Table13[[#This Row],[Location_HQ]],layoffs_location_with_coordinat!A:C,3,FALSE)</f>
        <v>Florida</v>
      </c>
      <c r="F1440" s="3" t="str">
        <f>VLOOKUP(Table13[[#This Row],[Location_HQ]],layoffs_location_with_coordinat!A:D,4,FALSE)</f>
        <v>USA</v>
      </c>
      <c r="G1440" s="3" t="str">
        <f>VLOOKUP(Table13[[#This Row],[Location_HQ]],layoffs_location_with_coordinat!A:E,5,FALSE)</f>
        <v>North America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3" t="str">
        <f>VLOOKUP(Table13[[#This Row],[Location_HQ]],layoffs_location_with_coordinat!A:B,2,FALSE)</f>
        <v>none</v>
      </c>
      <c r="E1441" s="3" t="str">
        <f>VLOOKUP(Table13[[#This Row],[Location_HQ]],layoffs_location_with_coordinat!A:C,3,FALSE)</f>
        <v>New York</v>
      </c>
      <c r="F1441" s="3" t="str">
        <f>VLOOKUP(Table13[[#This Row],[Location_HQ]],layoffs_location_with_coordinat!A:D,4,FALSE)</f>
        <v>USA</v>
      </c>
      <c r="G1441" s="3" t="str">
        <f>VLOOKUP(Table13[[#This Row],[Location_HQ]],layoffs_location_with_coordinat!A:E,5,FALSE)</f>
        <v>North America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3" t="str">
        <f>VLOOKUP(Table13[[#This Row],[Location_HQ]],layoffs_location_with_coordinat!A:B,2,FALSE)</f>
        <v>none</v>
      </c>
      <c r="E1442" s="3" t="str">
        <f>VLOOKUP(Table13[[#This Row],[Location_HQ]],layoffs_location_with_coordinat!A:C,3,FALSE)</f>
        <v>Utah</v>
      </c>
      <c r="F1442" s="3" t="str">
        <f>VLOOKUP(Table13[[#This Row],[Location_HQ]],layoffs_location_with_coordinat!A:D,4,FALSE)</f>
        <v>USA</v>
      </c>
      <c r="G1442" s="3" t="str">
        <f>VLOOKUP(Table13[[#This Row],[Location_HQ]],layoffs_location_with_coordinat!A:E,5,FALSE)</f>
        <v>North America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3" t="str">
        <f>VLOOKUP(Table13[[#This Row],[Location_HQ]],layoffs_location_with_coordinat!A:B,2,FALSE)</f>
        <v>none</v>
      </c>
      <c r="E1443" s="3" t="str">
        <f>VLOOKUP(Table13[[#This Row],[Location_HQ]],layoffs_location_with_coordinat!A:C,3,FALSE)</f>
        <v>California</v>
      </c>
      <c r="F1443" s="3" t="str">
        <f>VLOOKUP(Table13[[#This Row],[Location_HQ]],layoffs_location_with_coordinat!A:D,4,FALSE)</f>
        <v>USA</v>
      </c>
      <c r="G1443" s="3" t="str">
        <f>VLOOKUP(Table13[[#This Row],[Location_HQ]],layoffs_location_with_coordinat!A:E,5,FALSE)</f>
        <v>North America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" t="str">
        <f>VLOOKUP(Table13[[#This Row],[Location_HQ]],layoffs_location_with_coordinat!A:B,2,FALSE)</f>
        <v>none</v>
      </c>
      <c r="E1444" s="3" t="str">
        <f>VLOOKUP(Table13[[#This Row],[Location_HQ]],layoffs_location_with_coordinat!A:C,3,FALSE)</f>
        <v>Oregon</v>
      </c>
      <c r="F1444" s="3" t="str">
        <f>VLOOKUP(Table13[[#This Row],[Location_HQ]],layoffs_location_with_coordinat!A:D,4,FALSE)</f>
        <v>USA</v>
      </c>
      <c r="G1444" s="3" t="str">
        <f>VLOOKUP(Table13[[#This Row],[Location_HQ]],layoffs_location_with_coordinat!A:E,5,FALSE)</f>
        <v>North America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" t="str">
        <f>VLOOKUP(Table13[[#This Row],[Location_HQ]],layoffs_location_with_coordinat!A:B,2,FALSE)</f>
        <v>none</v>
      </c>
      <c r="E1445" s="3" t="str">
        <f>VLOOKUP(Table13[[#This Row],[Location_HQ]],layoffs_location_with_coordinat!A:C,3,FALSE)</f>
        <v>Berlin</v>
      </c>
      <c r="F1445" s="3" t="str">
        <f>VLOOKUP(Table13[[#This Row],[Location_HQ]],layoffs_location_with_coordinat!A:D,4,FALSE)</f>
        <v>Germany</v>
      </c>
      <c r="G1445" s="3" t="str">
        <f>VLOOKUP(Table13[[#This Row],[Location_HQ]],layoffs_location_with_coordinat!A:E,5,FALSE)</f>
        <v>Europe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" t="str">
        <f>VLOOKUP(Table13[[#This Row],[Location_HQ]],layoffs_location_with_coordinat!A:B,2,FALSE)</f>
        <v>San Francisco Bay Area</v>
      </c>
      <c r="E1446" s="3" t="str">
        <f>VLOOKUP(Table13[[#This Row],[Location_HQ]],layoffs_location_with_coordinat!A:C,3,FALSE)</f>
        <v>California</v>
      </c>
      <c r="F1446" s="3" t="str">
        <f>VLOOKUP(Table13[[#This Row],[Location_HQ]],layoffs_location_with_coordinat!A:D,4,FALSE)</f>
        <v>USA</v>
      </c>
      <c r="G1446" s="3" t="str">
        <f>VLOOKUP(Table13[[#This Row],[Location_HQ]],layoffs_location_with_coordinat!A:E,5,FALSE)</f>
        <v>North America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" t="str">
        <f>VLOOKUP(Table13[[#This Row],[Location_HQ]],layoffs_location_with_coordinat!A:B,2,FALSE)</f>
        <v>none</v>
      </c>
      <c r="E1447" s="3" t="str">
        <f>VLOOKUP(Table13[[#This Row],[Location_HQ]],layoffs_location_with_coordinat!A:C,3,FALSE)</f>
        <v>Ohio</v>
      </c>
      <c r="F1447" s="3" t="str">
        <f>VLOOKUP(Table13[[#This Row],[Location_HQ]],layoffs_location_with_coordinat!A:D,4,FALSE)</f>
        <v>USA</v>
      </c>
      <c r="G1447" s="3" t="str">
        <f>VLOOKUP(Table13[[#This Row],[Location_HQ]],layoffs_location_with_coordinat!A:E,5,FALSE)</f>
        <v>North America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" t="str">
        <f>VLOOKUP(Table13[[#This Row],[Location_HQ]],layoffs_location_with_coordinat!A:B,2,FALSE)</f>
        <v>none</v>
      </c>
      <c r="E1448" s="3" t="str">
        <f>VLOOKUP(Table13[[#This Row],[Location_HQ]],layoffs_location_with_coordinat!A:C,3,FALSE)</f>
        <v>none</v>
      </c>
      <c r="F1448" s="3" t="str">
        <f>VLOOKUP(Table13[[#This Row],[Location_HQ]],layoffs_location_with_coordinat!A:D,4,FALSE)</f>
        <v>Netherlands</v>
      </c>
      <c r="G1448" s="3" t="str">
        <f>VLOOKUP(Table13[[#This Row],[Location_HQ]],layoffs_location_with_coordinat!A:E,5,FALSE)</f>
        <v>Europe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" t="str">
        <f>VLOOKUP(Table13[[#This Row],[Location_HQ]],layoffs_location_with_coordinat!A:B,2,FALSE)</f>
        <v>none</v>
      </c>
      <c r="E1449" s="3" t="str">
        <f>VLOOKUP(Table13[[#This Row],[Location_HQ]],layoffs_location_with_coordinat!A:C,3,FALSE)</f>
        <v>Georgia</v>
      </c>
      <c r="F1449" s="3" t="str">
        <f>VLOOKUP(Table13[[#This Row],[Location_HQ]],layoffs_location_with_coordinat!A:D,4,FALSE)</f>
        <v>USA</v>
      </c>
      <c r="G1449" s="3" t="str">
        <f>VLOOKUP(Table13[[#This Row],[Location_HQ]],layoffs_location_with_coordinat!A:E,5,FALSE)</f>
        <v>North America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" t="str">
        <f>VLOOKUP(Table13[[#This Row],[Location_HQ]],layoffs_location_with_coordinat!A:B,2,FALSE)</f>
        <v>San Francisco Bay Area</v>
      </c>
      <c r="E1450" s="3" t="str">
        <f>VLOOKUP(Table13[[#This Row],[Location_HQ]],layoffs_location_with_coordinat!A:C,3,FALSE)</f>
        <v>California</v>
      </c>
      <c r="F1450" s="3" t="str">
        <f>VLOOKUP(Table13[[#This Row],[Location_HQ]],layoffs_location_with_coordinat!A:D,4,FALSE)</f>
        <v>USA</v>
      </c>
      <c r="G1450" s="3" t="str">
        <f>VLOOKUP(Table13[[#This Row],[Location_HQ]],layoffs_location_with_coordinat!A:E,5,FALSE)</f>
        <v>North America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" t="str">
        <f>VLOOKUP(Table13[[#This Row],[Location_HQ]],layoffs_location_with_coordinat!A:B,2,FALSE)</f>
        <v>none</v>
      </c>
      <c r="E1451" s="3" t="str">
        <f>VLOOKUP(Table13[[#This Row],[Location_HQ]],layoffs_location_with_coordinat!A:C,3,FALSE)</f>
        <v>District of Columbia</v>
      </c>
      <c r="F1451" s="3" t="str">
        <f>VLOOKUP(Table13[[#This Row],[Location_HQ]],layoffs_location_with_coordinat!A:D,4,FALSE)</f>
        <v>USA</v>
      </c>
      <c r="G1451" s="3" t="str">
        <f>VLOOKUP(Table13[[#This Row],[Location_HQ]],layoffs_location_with_coordinat!A:E,5,FALSE)</f>
        <v>North America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" t="str">
        <f>VLOOKUP(Table13[[#This Row],[Location_HQ]],layoffs_location_with_coordinat!A:B,2,FALSE)</f>
        <v>San Francisco Bay Area</v>
      </c>
      <c r="E1452" s="3" t="str">
        <f>VLOOKUP(Table13[[#This Row],[Location_HQ]],layoffs_location_with_coordinat!A:C,3,FALSE)</f>
        <v>California</v>
      </c>
      <c r="F1452" s="3" t="str">
        <f>VLOOKUP(Table13[[#This Row],[Location_HQ]],layoffs_location_with_coordinat!A:D,4,FALSE)</f>
        <v>USA</v>
      </c>
      <c r="G1452" s="3" t="str">
        <f>VLOOKUP(Table13[[#This Row],[Location_HQ]],layoffs_location_with_coordinat!A:E,5,FALSE)</f>
        <v>North America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" t="str">
        <f>VLOOKUP(Table13[[#This Row],[Location_HQ]],layoffs_location_with_coordinat!A:B,2,FALSE)</f>
        <v>none</v>
      </c>
      <c r="E1453" s="3" t="str">
        <f>VLOOKUP(Table13[[#This Row],[Location_HQ]],layoffs_location_with_coordinat!A:C,3,FALSE)</f>
        <v>New York</v>
      </c>
      <c r="F1453" s="3" t="str">
        <f>VLOOKUP(Table13[[#This Row],[Location_HQ]],layoffs_location_with_coordinat!A:D,4,FALSE)</f>
        <v>USA</v>
      </c>
      <c r="G1453" s="3" t="str">
        <f>VLOOKUP(Table13[[#This Row],[Location_HQ]],layoffs_location_with_coordinat!A:E,5,FALSE)</f>
        <v>North America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" t="str">
        <f>VLOOKUP(Table13[[#This Row],[Location_HQ]],layoffs_location_with_coordinat!A:B,2,FALSE)</f>
        <v>San Francisco Bay Area</v>
      </c>
      <c r="E1454" s="3" t="str">
        <f>VLOOKUP(Table13[[#This Row],[Location_HQ]],layoffs_location_with_coordinat!A:C,3,FALSE)</f>
        <v>California</v>
      </c>
      <c r="F1454" s="3" t="str">
        <f>VLOOKUP(Table13[[#This Row],[Location_HQ]],layoffs_location_with_coordinat!A:D,4,FALSE)</f>
        <v>USA</v>
      </c>
      <c r="G1454" s="3" t="str">
        <f>VLOOKUP(Table13[[#This Row],[Location_HQ]],layoffs_location_with_coordinat!A:E,5,FALSE)</f>
        <v>North America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" t="str">
        <f>VLOOKUP(Table13[[#This Row],[Location_HQ]],layoffs_location_with_coordinat!A:B,2,FALSE)</f>
        <v>none</v>
      </c>
      <c r="E1455" s="3" t="str">
        <f>VLOOKUP(Table13[[#This Row],[Location_HQ]],layoffs_location_with_coordinat!A:C,3,FALSE)</f>
        <v>none</v>
      </c>
      <c r="F1455" s="3" t="str">
        <f>VLOOKUP(Table13[[#This Row],[Location_HQ]],layoffs_location_with_coordinat!A:D,4,FALSE)</f>
        <v>Japan</v>
      </c>
      <c r="G1455" s="3" t="str">
        <f>VLOOKUP(Table13[[#This Row],[Location_HQ]],layoffs_location_with_coordinat!A:E,5,FALSE)</f>
        <v>Asia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" t="str">
        <f>VLOOKUP(Table13[[#This Row],[Location_HQ]],layoffs_location_with_coordinat!A:B,2,FALSE)</f>
        <v>San Francisco Bay Area</v>
      </c>
      <c r="E1456" s="3" t="str">
        <f>VLOOKUP(Table13[[#This Row],[Location_HQ]],layoffs_location_with_coordinat!A:C,3,FALSE)</f>
        <v>California</v>
      </c>
      <c r="F1456" s="3" t="str">
        <f>VLOOKUP(Table13[[#This Row],[Location_HQ]],layoffs_location_with_coordinat!A:D,4,FALSE)</f>
        <v>USA</v>
      </c>
      <c r="G1456" s="3" t="str">
        <f>VLOOKUP(Table13[[#This Row],[Location_HQ]],layoffs_location_with_coordinat!A:E,5,FALSE)</f>
        <v>North America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" t="str">
        <f>VLOOKUP(Table13[[#This Row],[Location_HQ]],layoffs_location_with_coordinat!A:B,2,FALSE)</f>
        <v>San Francisco Bay Area</v>
      </c>
      <c r="E1457" s="3" t="str">
        <f>VLOOKUP(Table13[[#This Row],[Location_HQ]],layoffs_location_with_coordinat!A:C,3,FALSE)</f>
        <v>California</v>
      </c>
      <c r="F1457" s="3" t="str">
        <f>VLOOKUP(Table13[[#This Row],[Location_HQ]],layoffs_location_with_coordinat!A:D,4,FALSE)</f>
        <v>USA</v>
      </c>
      <c r="G1457" s="3" t="str">
        <f>VLOOKUP(Table13[[#This Row],[Location_HQ]],layoffs_location_with_coordinat!A:E,5,FALSE)</f>
        <v>North America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" t="str">
        <f>VLOOKUP(Table13[[#This Row],[Location_HQ]],layoffs_location_with_coordinat!A:B,2,FALSE)</f>
        <v>none</v>
      </c>
      <c r="E1458" s="3" t="str">
        <f>VLOOKUP(Table13[[#This Row],[Location_HQ]],layoffs_location_with_coordinat!A:C,3,FALSE)</f>
        <v>Washington</v>
      </c>
      <c r="F1458" s="3" t="str">
        <f>VLOOKUP(Table13[[#This Row],[Location_HQ]],layoffs_location_with_coordinat!A:D,4,FALSE)</f>
        <v>USA</v>
      </c>
      <c r="G1458" s="3" t="str">
        <f>VLOOKUP(Table13[[#This Row],[Location_HQ]],layoffs_location_with_coordinat!A:E,5,FALSE)</f>
        <v>North America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" t="str">
        <f>VLOOKUP(Table13[[#This Row],[Location_HQ]],layoffs_location_with_coordinat!A:B,2,FALSE)</f>
        <v>none</v>
      </c>
      <c r="E1459" s="3" t="str">
        <f>VLOOKUP(Table13[[#This Row],[Location_HQ]],layoffs_location_with_coordinat!A:C,3,FALSE)</f>
        <v>Ohio</v>
      </c>
      <c r="F1459" s="3" t="str">
        <f>VLOOKUP(Table13[[#This Row],[Location_HQ]],layoffs_location_with_coordinat!A:D,4,FALSE)</f>
        <v>USA</v>
      </c>
      <c r="G1459" s="3" t="str">
        <f>VLOOKUP(Table13[[#This Row],[Location_HQ]],layoffs_location_with_coordinat!A:E,5,FALSE)</f>
        <v>North America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" t="str">
        <f>VLOOKUP(Table13[[#This Row],[Location_HQ]],layoffs_location_with_coordinat!A:B,2,FALSE)</f>
        <v>San Francisco Bay Area</v>
      </c>
      <c r="E1460" s="3" t="str">
        <f>VLOOKUP(Table13[[#This Row],[Location_HQ]],layoffs_location_with_coordinat!A:C,3,FALSE)</f>
        <v>California</v>
      </c>
      <c r="F1460" s="3" t="str">
        <f>VLOOKUP(Table13[[#This Row],[Location_HQ]],layoffs_location_with_coordinat!A:D,4,FALSE)</f>
        <v>USA</v>
      </c>
      <c r="G1460" s="3" t="str">
        <f>VLOOKUP(Table13[[#This Row],[Location_HQ]],layoffs_location_with_coordinat!A:E,5,FALSE)</f>
        <v>North America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" t="str">
        <f>VLOOKUP(Table13[[#This Row],[Location_HQ]],layoffs_location_with_coordinat!A:B,2,FALSE)</f>
        <v>none</v>
      </c>
      <c r="E1461" s="3" t="str">
        <f>VLOOKUP(Table13[[#This Row],[Location_HQ]],layoffs_location_with_coordinat!A:C,3,FALSE)</f>
        <v>Florida</v>
      </c>
      <c r="F1461" s="3" t="str">
        <f>VLOOKUP(Table13[[#This Row],[Location_HQ]],layoffs_location_with_coordinat!A:D,4,FALSE)</f>
        <v>USA</v>
      </c>
      <c r="G1461" s="3" t="str">
        <f>VLOOKUP(Table13[[#This Row],[Location_HQ]],layoffs_location_with_coordinat!A:E,5,FALSE)</f>
        <v>North America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" t="str">
        <f>VLOOKUP(Table13[[#This Row],[Location_HQ]],layoffs_location_with_coordinat!A:B,2,FALSE)</f>
        <v>none</v>
      </c>
      <c r="E1462" s="3" t="str">
        <f>VLOOKUP(Table13[[#This Row],[Location_HQ]],layoffs_location_with_coordinat!A:C,3,FALSE)</f>
        <v>New York</v>
      </c>
      <c r="F1462" s="3" t="str">
        <f>VLOOKUP(Table13[[#This Row],[Location_HQ]],layoffs_location_with_coordinat!A:D,4,FALSE)</f>
        <v>USA</v>
      </c>
      <c r="G1462" s="3" t="str">
        <f>VLOOKUP(Table13[[#This Row],[Location_HQ]],layoffs_location_with_coordinat!A:E,5,FALSE)</f>
        <v>North America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" t="str">
        <f>VLOOKUP(Table13[[#This Row],[Location_HQ]],layoffs_location_with_coordinat!A:B,2,FALSE)</f>
        <v>San Francisco Bay Area</v>
      </c>
      <c r="E1463" s="3" t="str">
        <f>VLOOKUP(Table13[[#This Row],[Location_HQ]],layoffs_location_with_coordinat!A:C,3,FALSE)</f>
        <v>California</v>
      </c>
      <c r="F1463" s="3" t="str">
        <f>VLOOKUP(Table13[[#This Row],[Location_HQ]],layoffs_location_with_coordinat!A:D,4,FALSE)</f>
        <v>USA</v>
      </c>
      <c r="G1463" s="3" t="str">
        <f>VLOOKUP(Table13[[#This Row],[Location_HQ]],layoffs_location_with_coordinat!A:E,5,FALSE)</f>
        <v>North America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" t="str">
        <f>VLOOKUP(Table13[[#This Row],[Location_HQ]],layoffs_location_with_coordinat!A:B,2,FALSE)</f>
        <v>none</v>
      </c>
      <c r="E1464" s="3" t="str">
        <f>VLOOKUP(Table13[[#This Row],[Location_HQ]],layoffs_location_with_coordinat!A:C,3,FALSE)</f>
        <v>New York</v>
      </c>
      <c r="F1464" s="3" t="str">
        <f>VLOOKUP(Table13[[#This Row],[Location_HQ]],layoffs_location_with_coordinat!A:D,4,FALSE)</f>
        <v>USA</v>
      </c>
      <c r="G1464" s="3" t="str">
        <f>VLOOKUP(Table13[[#This Row],[Location_HQ]],layoffs_location_with_coordinat!A:E,5,FALSE)</f>
        <v>North America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" t="str">
        <f>VLOOKUP(Table13[[#This Row],[Location_HQ]],layoffs_location_with_coordinat!A:B,2,FALSE)</f>
        <v>San Francisco Bay Area</v>
      </c>
      <c r="E1465" s="3" t="str">
        <f>VLOOKUP(Table13[[#This Row],[Location_HQ]],layoffs_location_with_coordinat!A:C,3,FALSE)</f>
        <v>California</v>
      </c>
      <c r="F1465" s="3" t="str">
        <f>VLOOKUP(Table13[[#This Row],[Location_HQ]],layoffs_location_with_coordinat!A:D,4,FALSE)</f>
        <v>USA</v>
      </c>
      <c r="G1465" s="3" t="str">
        <f>VLOOKUP(Table13[[#This Row],[Location_HQ]],layoffs_location_with_coordinat!A:E,5,FALSE)</f>
        <v>North America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" t="str">
        <f>VLOOKUP(Table13[[#This Row],[Location_HQ]],layoffs_location_with_coordinat!A:B,2,FALSE)</f>
        <v>San Francisco Bay Area</v>
      </c>
      <c r="E1466" s="3" t="str">
        <f>VLOOKUP(Table13[[#This Row],[Location_HQ]],layoffs_location_with_coordinat!A:C,3,FALSE)</f>
        <v>California</v>
      </c>
      <c r="F1466" s="3" t="str">
        <f>VLOOKUP(Table13[[#This Row],[Location_HQ]],layoffs_location_with_coordinat!A:D,4,FALSE)</f>
        <v>USA</v>
      </c>
      <c r="G1466" s="3" t="str">
        <f>VLOOKUP(Table13[[#This Row],[Location_HQ]],layoffs_location_with_coordinat!A:E,5,FALSE)</f>
        <v>North America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" t="str">
        <f>VLOOKUP(Table13[[#This Row],[Location_HQ]],layoffs_location_with_coordinat!A:B,2,FALSE)</f>
        <v>none</v>
      </c>
      <c r="E1467" s="3" t="str">
        <f>VLOOKUP(Table13[[#This Row],[Location_HQ]],layoffs_location_with_coordinat!A:C,3,FALSE)</f>
        <v>none</v>
      </c>
      <c r="F1467" s="3" t="str">
        <f>VLOOKUP(Table13[[#This Row],[Location_HQ]],layoffs_location_with_coordinat!A:D,4,FALSE)</f>
        <v>Israel</v>
      </c>
      <c r="G1467" s="3" t="str">
        <f>VLOOKUP(Table13[[#This Row],[Location_HQ]],layoffs_location_with_coordinat!A:E,5,FALSE)</f>
        <v>Asia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" t="str">
        <f>VLOOKUP(Table13[[#This Row],[Location_HQ]],layoffs_location_with_coordinat!A:B,2,FALSE)</f>
        <v>none</v>
      </c>
      <c r="E1468" s="3" t="str">
        <f>VLOOKUP(Table13[[#This Row],[Location_HQ]],layoffs_location_with_coordinat!A:C,3,FALSE)</f>
        <v>none</v>
      </c>
      <c r="F1468" s="3" t="str">
        <f>VLOOKUP(Table13[[#This Row],[Location_HQ]],layoffs_location_with_coordinat!A:D,4,FALSE)</f>
        <v>Canada</v>
      </c>
      <c r="G1468" s="3" t="str">
        <f>VLOOKUP(Table13[[#This Row],[Location_HQ]],layoffs_location_with_coordinat!A:E,5,FALSE)</f>
        <v>North America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3" t="str">
        <f>VLOOKUP(Table13[[#This Row],[Location_HQ]],layoffs_location_with_coordinat!A:B,2,FALSE)</f>
        <v>none</v>
      </c>
      <c r="E1469" s="3" t="str">
        <f>VLOOKUP(Table13[[#This Row],[Location_HQ]],layoffs_location_with_coordinat!A:C,3,FALSE)</f>
        <v>New York</v>
      </c>
      <c r="F1469" s="3" t="str">
        <f>VLOOKUP(Table13[[#This Row],[Location_HQ]],layoffs_location_with_coordinat!A:D,4,FALSE)</f>
        <v>USA</v>
      </c>
      <c r="G1469" s="3" t="str">
        <f>VLOOKUP(Table13[[#This Row],[Location_HQ]],layoffs_location_with_coordinat!A:E,5,FALSE)</f>
        <v>North America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3" t="str">
        <f>VLOOKUP(Table13[[#This Row],[Location_HQ]],layoffs_location_with_coordinat!A:B,2,FALSE)</f>
        <v>San Francisco Bay Area</v>
      </c>
      <c r="E1470" s="3" t="str">
        <f>VLOOKUP(Table13[[#This Row],[Location_HQ]],layoffs_location_with_coordinat!A:C,3,FALSE)</f>
        <v>California</v>
      </c>
      <c r="F1470" s="3" t="str">
        <f>VLOOKUP(Table13[[#This Row],[Location_HQ]],layoffs_location_with_coordinat!A:D,4,FALSE)</f>
        <v>USA</v>
      </c>
      <c r="G1470" s="3" t="str">
        <f>VLOOKUP(Table13[[#This Row],[Location_HQ]],layoffs_location_with_coordinat!A:E,5,FALSE)</f>
        <v>North America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" t="str">
        <f>VLOOKUP(Table13[[#This Row],[Location_HQ]],layoffs_location_with_coordinat!A:B,2,FALSE)</f>
        <v>none</v>
      </c>
      <c r="E1471" s="3" t="str">
        <f>VLOOKUP(Table13[[#This Row],[Location_HQ]],layoffs_location_with_coordinat!A:C,3,FALSE)</f>
        <v>New York</v>
      </c>
      <c r="F1471" s="3" t="str">
        <f>VLOOKUP(Table13[[#This Row],[Location_HQ]],layoffs_location_with_coordinat!A:D,4,FALSE)</f>
        <v>USA</v>
      </c>
      <c r="G1471" s="3" t="str">
        <f>VLOOKUP(Table13[[#This Row],[Location_HQ]],layoffs_location_with_coordinat!A:E,5,FALSE)</f>
        <v>North America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" t="str">
        <f>VLOOKUP(Table13[[#This Row],[Location_HQ]],layoffs_location_with_coordinat!A:B,2,FALSE)</f>
        <v>San Francisco Bay Area</v>
      </c>
      <c r="E1472" s="3" t="str">
        <f>VLOOKUP(Table13[[#This Row],[Location_HQ]],layoffs_location_with_coordinat!A:C,3,FALSE)</f>
        <v>California</v>
      </c>
      <c r="F1472" s="3" t="str">
        <f>VLOOKUP(Table13[[#This Row],[Location_HQ]],layoffs_location_with_coordinat!A:D,4,FALSE)</f>
        <v>USA</v>
      </c>
      <c r="G1472" s="3" t="str">
        <f>VLOOKUP(Table13[[#This Row],[Location_HQ]],layoffs_location_with_coordinat!A:E,5,FALSE)</f>
        <v>North America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" t="str">
        <f>VLOOKUP(Table13[[#This Row],[Location_HQ]],layoffs_location_with_coordinat!A:B,2,FALSE)</f>
        <v>none</v>
      </c>
      <c r="E1473" s="3" t="str">
        <f>VLOOKUP(Table13[[#This Row],[Location_HQ]],layoffs_location_with_coordinat!A:C,3,FALSE)</f>
        <v>Tennessee</v>
      </c>
      <c r="F1473" s="3" t="str">
        <f>VLOOKUP(Table13[[#This Row],[Location_HQ]],layoffs_location_with_coordinat!A:D,4,FALSE)</f>
        <v>USA</v>
      </c>
      <c r="G1473" s="3" t="str">
        <f>VLOOKUP(Table13[[#This Row],[Location_HQ]],layoffs_location_with_coordinat!A:E,5,FALSE)</f>
        <v>North America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" t="str">
        <f>VLOOKUP(Table13[[#This Row],[Location_HQ]],layoffs_location_with_coordinat!A:B,2,FALSE)</f>
        <v>San Francisco Bay Area</v>
      </c>
      <c r="E1474" s="3" t="str">
        <f>VLOOKUP(Table13[[#This Row],[Location_HQ]],layoffs_location_with_coordinat!A:C,3,FALSE)</f>
        <v>California</v>
      </c>
      <c r="F1474" s="3" t="str">
        <f>VLOOKUP(Table13[[#This Row],[Location_HQ]],layoffs_location_with_coordinat!A:D,4,FALSE)</f>
        <v>USA</v>
      </c>
      <c r="G1474" s="3" t="str">
        <f>VLOOKUP(Table13[[#This Row],[Location_HQ]],layoffs_location_with_coordinat!A:E,5,FALSE)</f>
        <v>North America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" t="str">
        <f>VLOOKUP(Table13[[#This Row],[Location_HQ]],layoffs_location_with_coordinat!A:B,2,FALSE)</f>
        <v>none</v>
      </c>
      <c r="E1475" s="3" t="str">
        <f>VLOOKUP(Table13[[#This Row],[Location_HQ]],layoffs_location_with_coordinat!A:C,3,FALSE)</f>
        <v>none</v>
      </c>
      <c r="F1475" s="3" t="str">
        <f>VLOOKUP(Table13[[#This Row],[Location_HQ]],layoffs_location_with_coordinat!A:D,4,FALSE)</f>
        <v>India</v>
      </c>
      <c r="G1475" s="3" t="str">
        <f>VLOOKUP(Table13[[#This Row],[Location_HQ]],layoffs_location_with_coordinat!A:E,5,FALSE)</f>
        <v>Asia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" t="str">
        <f>VLOOKUP(Table13[[#This Row],[Location_HQ]],layoffs_location_with_coordinat!A:B,2,FALSE)</f>
        <v>none</v>
      </c>
      <c r="E1476" s="3" t="str">
        <f>VLOOKUP(Table13[[#This Row],[Location_HQ]],layoffs_location_with_coordinat!A:C,3,FALSE)</f>
        <v>Hamburg</v>
      </c>
      <c r="F1476" s="3" t="str">
        <f>VLOOKUP(Table13[[#This Row],[Location_HQ]],layoffs_location_with_coordinat!A:D,4,FALSE)</f>
        <v>Germany</v>
      </c>
      <c r="G1476" s="3" t="str">
        <f>VLOOKUP(Table13[[#This Row],[Location_HQ]],layoffs_location_with_coordinat!A:E,5,FALSE)</f>
        <v>Europe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" t="str">
        <f>VLOOKUP(Table13[[#This Row],[Location_HQ]],layoffs_location_with_coordinat!A:B,2,FALSE)</f>
        <v>none</v>
      </c>
      <c r="E1477" s="3" t="str">
        <f>VLOOKUP(Table13[[#This Row],[Location_HQ]],layoffs_location_with_coordinat!A:C,3,FALSE)</f>
        <v>none</v>
      </c>
      <c r="F1477" s="3" t="str">
        <f>VLOOKUP(Table13[[#This Row],[Location_HQ]],layoffs_location_with_coordinat!A:D,4,FALSE)</f>
        <v>Israel</v>
      </c>
      <c r="G1477" s="3" t="str">
        <f>VLOOKUP(Table13[[#This Row],[Location_HQ]],layoffs_location_with_coordinat!A:E,5,FALSE)</f>
        <v>Asia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" t="str">
        <f>VLOOKUP(Table13[[#This Row],[Location_HQ]],layoffs_location_with_coordinat!A:B,2,FALSE)</f>
        <v>none</v>
      </c>
      <c r="E1478" s="3" t="str">
        <f>VLOOKUP(Table13[[#This Row],[Location_HQ]],layoffs_location_with_coordinat!A:C,3,FALSE)</f>
        <v>New York</v>
      </c>
      <c r="F1478" s="3" t="str">
        <f>VLOOKUP(Table13[[#This Row],[Location_HQ]],layoffs_location_with_coordinat!A:D,4,FALSE)</f>
        <v>USA</v>
      </c>
      <c r="G1478" s="3" t="str">
        <f>VLOOKUP(Table13[[#This Row],[Location_HQ]],layoffs_location_with_coordinat!A:E,5,FALSE)</f>
        <v>North America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" t="str">
        <f>VLOOKUP(Table13[[#This Row],[Location_HQ]],layoffs_location_with_coordinat!A:B,2,FALSE)</f>
        <v>San Francisco Bay Area</v>
      </c>
      <c r="E1479" s="3" t="str">
        <f>VLOOKUP(Table13[[#This Row],[Location_HQ]],layoffs_location_with_coordinat!A:C,3,FALSE)</f>
        <v>California</v>
      </c>
      <c r="F1479" s="3" t="str">
        <f>VLOOKUP(Table13[[#This Row],[Location_HQ]],layoffs_location_with_coordinat!A:D,4,FALSE)</f>
        <v>USA</v>
      </c>
      <c r="G1479" s="3" t="str">
        <f>VLOOKUP(Table13[[#This Row],[Location_HQ]],layoffs_location_with_coordinat!A:E,5,FALSE)</f>
        <v>North America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" t="str">
        <f>VLOOKUP(Table13[[#This Row],[Location_HQ]],layoffs_location_with_coordinat!A:B,2,FALSE)</f>
        <v>none</v>
      </c>
      <c r="E1480" s="3" t="str">
        <f>VLOOKUP(Table13[[#This Row],[Location_HQ]],layoffs_location_with_coordinat!A:C,3,FALSE)</f>
        <v>none</v>
      </c>
      <c r="F1480" s="3" t="str">
        <f>VLOOKUP(Table13[[#This Row],[Location_HQ]],layoffs_location_with_coordinat!A:D,4,FALSE)</f>
        <v>Pakistan</v>
      </c>
      <c r="G1480" s="3" t="str">
        <f>VLOOKUP(Table13[[#This Row],[Location_HQ]],layoffs_location_with_coordinat!A:E,5,FALSE)</f>
        <v>Asia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3" t="str">
        <f>VLOOKUP(Table13[[#This Row],[Location_HQ]],layoffs_location_with_coordinat!A:B,2,FALSE)</f>
        <v>none</v>
      </c>
      <c r="E1481" s="3" t="str">
        <f>VLOOKUP(Table13[[#This Row],[Location_HQ]],layoffs_location_with_coordinat!A:C,3,FALSE)</f>
        <v>none</v>
      </c>
      <c r="F1481" s="3" t="str">
        <f>VLOOKUP(Table13[[#This Row],[Location_HQ]],layoffs_location_with_coordinat!A:D,4,FALSE)</f>
        <v>Estonia</v>
      </c>
      <c r="G1481" s="3" t="str">
        <f>VLOOKUP(Table13[[#This Row],[Location_HQ]],layoffs_location_with_coordinat!A:E,5,FALSE)</f>
        <v>Europe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3" t="str">
        <f>VLOOKUP(Table13[[#This Row],[Location_HQ]],layoffs_location_with_coordinat!A:B,2,FALSE)</f>
        <v>none</v>
      </c>
      <c r="E1482" s="3" t="str">
        <f>VLOOKUP(Table13[[#This Row],[Location_HQ]],layoffs_location_with_coordinat!A:C,3,FALSE)</f>
        <v>Illinois</v>
      </c>
      <c r="F1482" s="3" t="str">
        <f>VLOOKUP(Table13[[#This Row],[Location_HQ]],layoffs_location_with_coordinat!A:D,4,FALSE)</f>
        <v>USA</v>
      </c>
      <c r="G1482" s="3" t="str">
        <f>VLOOKUP(Table13[[#This Row],[Location_HQ]],layoffs_location_with_coordinat!A:E,5,FALSE)</f>
        <v>North America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3" t="str">
        <f>VLOOKUP(Table13[[#This Row],[Location_HQ]],layoffs_location_with_coordinat!A:B,2,FALSE)</f>
        <v>none</v>
      </c>
      <c r="E1483" s="3" t="str">
        <f>VLOOKUP(Table13[[#This Row],[Location_HQ]],layoffs_location_with_coordinat!A:C,3,FALSE)</f>
        <v>Ohio</v>
      </c>
      <c r="F1483" s="3" t="str">
        <f>VLOOKUP(Table13[[#This Row],[Location_HQ]],layoffs_location_with_coordinat!A:D,4,FALSE)</f>
        <v>USA</v>
      </c>
      <c r="G1483" s="3" t="str">
        <f>VLOOKUP(Table13[[#This Row],[Location_HQ]],layoffs_location_with_coordinat!A:E,5,FALSE)</f>
        <v>North America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" t="str">
        <f>VLOOKUP(Table13[[#This Row],[Location_HQ]],layoffs_location_with_coordinat!A:B,2,FALSE)</f>
        <v>none</v>
      </c>
      <c r="E1484" s="3" t="str">
        <f>VLOOKUP(Table13[[#This Row],[Location_HQ]],layoffs_location_with_coordinat!A:C,3,FALSE)</f>
        <v>Massachusetts</v>
      </c>
      <c r="F1484" s="3" t="str">
        <f>VLOOKUP(Table13[[#This Row],[Location_HQ]],layoffs_location_with_coordinat!A:D,4,FALSE)</f>
        <v>USA</v>
      </c>
      <c r="G1484" s="3" t="str">
        <f>VLOOKUP(Table13[[#This Row],[Location_HQ]],layoffs_location_with_coordinat!A:E,5,FALSE)</f>
        <v>North America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3" t="str">
        <f>VLOOKUP(Table13[[#This Row],[Location_HQ]],layoffs_location_with_coordinat!A:B,2,FALSE)</f>
        <v>none</v>
      </c>
      <c r="E1485" s="3" t="str">
        <f>VLOOKUP(Table13[[#This Row],[Location_HQ]],layoffs_location_with_coordinat!A:C,3,FALSE)</f>
        <v>none</v>
      </c>
      <c r="F1485" s="3" t="str">
        <f>VLOOKUP(Table13[[#This Row],[Location_HQ]],layoffs_location_with_coordinat!A:D,4,FALSE)</f>
        <v>Japan</v>
      </c>
      <c r="G1485" s="3" t="str">
        <f>VLOOKUP(Table13[[#This Row],[Location_HQ]],layoffs_location_with_coordinat!A:E,5,FALSE)</f>
        <v>Asia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3" t="str">
        <f>VLOOKUP(Table13[[#This Row],[Location_HQ]],layoffs_location_with_coordinat!A:B,2,FALSE)</f>
        <v>none</v>
      </c>
      <c r="E1486" s="3" t="str">
        <f>VLOOKUP(Table13[[#This Row],[Location_HQ]],layoffs_location_with_coordinat!A:C,3,FALSE)</f>
        <v>Washington</v>
      </c>
      <c r="F1486" s="3" t="str">
        <f>VLOOKUP(Table13[[#This Row],[Location_HQ]],layoffs_location_with_coordinat!A:D,4,FALSE)</f>
        <v>USA</v>
      </c>
      <c r="G1486" s="3" t="str">
        <f>VLOOKUP(Table13[[#This Row],[Location_HQ]],layoffs_location_with_coordinat!A:E,5,FALSE)</f>
        <v>North America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" t="str">
        <f>VLOOKUP(Table13[[#This Row],[Location_HQ]],layoffs_location_with_coordinat!A:B,2,FALSE)</f>
        <v>San Francisco Bay Area</v>
      </c>
      <c r="E1487" s="3" t="str">
        <f>VLOOKUP(Table13[[#This Row],[Location_HQ]],layoffs_location_with_coordinat!A:C,3,FALSE)</f>
        <v>California</v>
      </c>
      <c r="F1487" s="3" t="str">
        <f>VLOOKUP(Table13[[#This Row],[Location_HQ]],layoffs_location_with_coordinat!A:D,4,FALSE)</f>
        <v>USA</v>
      </c>
      <c r="G1487" s="3" t="str">
        <f>VLOOKUP(Table13[[#This Row],[Location_HQ]],layoffs_location_with_coordinat!A:E,5,FALSE)</f>
        <v>North America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" t="str">
        <f>VLOOKUP(Table13[[#This Row],[Location_HQ]],layoffs_location_with_coordinat!A:B,2,FALSE)</f>
        <v>none</v>
      </c>
      <c r="E1488" s="3" t="str">
        <f>VLOOKUP(Table13[[#This Row],[Location_HQ]],layoffs_location_with_coordinat!A:C,3,FALSE)</f>
        <v>Colorado</v>
      </c>
      <c r="F1488" s="3" t="str">
        <f>VLOOKUP(Table13[[#This Row],[Location_HQ]],layoffs_location_with_coordinat!A:D,4,FALSE)</f>
        <v>USA</v>
      </c>
      <c r="G1488" s="3" t="str">
        <f>VLOOKUP(Table13[[#This Row],[Location_HQ]],layoffs_location_with_coordinat!A:E,5,FALSE)</f>
        <v>North America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" t="str">
        <f>VLOOKUP(Table13[[#This Row],[Location_HQ]],layoffs_location_with_coordinat!A:B,2,FALSE)</f>
        <v>none</v>
      </c>
      <c r="E1489" s="3" t="str">
        <f>VLOOKUP(Table13[[#This Row],[Location_HQ]],layoffs_location_with_coordinat!A:C,3,FALSE)</f>
        <v>none</v>
      </c>
      <c r="F1489" s="3" t="str">
        <f>VLOOKUP(Table13[[#This Row],[Location_HQ]],layoffs_location_with_coordinat!A:D,4,FALSE)</f>
        <v>UK</v>
      </c>
      <c r="G1489" s="3" t="str">
        <f>VLOOKUP(Table13[[#This Row],[Location_HQ]],layoffs_location_with_coordinat!A:E,5,FALSE)</f>
        <v>Europe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" t="str">
        <f>VLOOKUP(Table13[[#This Row],[Location_HQ]],layoffs_location_with_coordinat!A:B,2,FALSE)</f>
        <v>none</v>
      </c>
      <c r="E1490" s="3" t="str">
        <f>VLOOKUP(Table13[[#This Row],[Location_HQ]],layoffs_location_with_coordinat!A:C,3,FALSE)</f>
        <v>Berlin</v>
      </c>
      <c r="F1490" s="3" t="str">
        <f>VLOOKUP(Table13[[#This Row],[Location_HQ]],layoffs_location_with_coordinat!A:D,4,FALSE)</f>
        <v>Germany</v>
      </c>
      <c r="G1490" s="3" t="str">
        <f>VLOOKUP(Table13[[#This Row],[Location_HQ]],layoffs_location_with_coordinat!A:E,5,FALSE)</f>
        <v>Europe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3" t="str">
        <f>VLOOKUP(Table13[[#This Row],[Location_HQ]],layoffs_location_with_coordinat!A:B,2,FALSE)</f>
        <v>San Francisco Bay Area</v>
      </c>
      <c r="E1491" s="3" t="str">
        <f>VLOOKUP(Table13[[#This Row],[Location_HQ]],layoffs_location_with_coordinat!A:C,3,FALSE)</f>
        <v>California</v>
      </c>
      <c r="F1491" s="3" t="str">
        <f>VLOOKUP(Table13[[#This Row],[Location_HQ]],layoffs_location_with_coordinat!A:D,4,FALSE)</f>
        <v>USA</v>
      </c>
      <c r="G1491" s="3" t="str">
        <f>VLOOKUP(Table13[[#This Row],[Location_HQ]],layoffs_location_with_coordinat!A:E,5,FALSE)</f>
        <v>North America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" t="str">
        <f>VLOOKUP(Table13[[#This Row],[Location_HQ]],layoffs_location_with_coordinat!A:B,2,FALSE)</f>
        <v>none</v>
      </c>
      <c r="E1492" s="3" t="str">
        <f>VLOOKUP(Table13[[#This Row],[Location_HQ]],layoffs_location_with_coordinat!A:C,3,FALSE)</f>
        <v>Washington</v>
      </c>
      <c r="F1492" s="3" t="str">
        <f>VLOOKUP(Table13[[#This Row],[Location_HQ]],layoffs_location_with_coordinat!A:D,4,FALSE)</f>
        <v>USA</v>
      </c>
      <c r="G1492" s="3" t="str">
        <f>VLOOKUP(Table13[[#This Row],[Location_HQ]],layoffs_location_with_coordinat!A:E,5,FALSE)</f>
        <v>North America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3" t="str">
        <f>VLOOKUP(Table13[[#This Row],[Location_HQ]],layoffs_location_with_coordinat!A:B,2,FALSE)</f>
        <v>none</v>
      </c>
      <c r="E1493" s="3" t="str">
        <f>VLOOKUP(Table13[[#This Row],[Location_HQ]],layoffs_location_with_coordinat!A:C,3,FALSE)</f>
        <v>New York</v>
      </c>
      <c r="F1493" s="3" t="str">
        <f>VLOOKUP(Table13[[#This Row],[Location_HQ]],layoffs_location_with_coordinat!A:D,4,FALSE)</f>
        <v>USA</v>
      </c>
      <c r="G1493" s="3" t="str">
        <f>VLOOKUP(Table13[[#This Row],[Location_HQ]],layoffs_location_with_coordinat!A:E,5,FALSE)</f>
        <v>North America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" t="str">
        <f>VLOOKUP(Table13[[#This Row],[Location_HQ]],layoffs_location_with_coordinat!A:B,2,FALSE)</f>
        <v>none</v>
      </c>
      <c r="E1494" s="3" t="str">
        <f>VLOOKUP(Table13[[#This Row],[Location_HQ]],layoffs_location_with_coordinat!A:C,3,FALSE)</f>
        <v>Texas</v>
      </c>
      <c r="F1494" s="3" t="str">
        <f>VLOOKUP(Table13[[#This Row],[Location_HQ]],layoffs_location_with_coordinat!A:D,4,FALSE)</f>
        <v>USA</v>
      </c>
      <c r="G1494" s="3" t="str">
        <f>VLOOKUP(Table13[[#This Row],[Location_HQ]],layoffs_location_with_coordinat!A:E,5,FALSE)</f>
        <v>North America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" t="str">
        <f>VLOOKUP(Table13[[#This Row],[Location_HQ]],layoffs_location_with_coordinat!A:B,2,FALSE)</f>
        <v>none</v>
      </c>
      <c r="E1495" s="3" t="str">
        <f>VLOOKUP(Table13[[#This Row],[Location_HQ]],layoffs_location_with_coordinat!A:C,3,FALSE)</f>
        <v>Massachusetts</v>
      </c>
      <c r="F1495" s="3" t="str">
        <f>VLOOKUP(Table13[[#This Row],[Location_HQ]],layoffs_location_with_coordinat!A:D,4,FALSE)</f>
        <v>USA</v>
      </c>
      <c r="G1495" s="3" t="str">
        <f>VLOOKUP(Table13[[#This Row],[Location_HQ]],layoffs_location_with_coordinat!A:E,5,FALSE)</f>
        <v>North America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" t="str">
        <f>VLOOKUP(Table13[[#This Row],[Location_HQ]],layoffs_location_with_coordinat!A:B,2,FALSE)</f>
        <v>none</v>
      </c>
      <c r="E1496" s="3" t="str">
        <f>VLOOKUP(Table13[[#This Row],[Location_HQ]],layoffs_location_with_coordinat!A:C,3,FALSE)</f>
        <v>none</v>
      </c>
      <c r="F1496" s="3" t="str">
        <f>VLOOKUP(Table13[[#This Row],[Location_HQ]],layoffs_location_with_coordinat!A:D,4,FALSE)</f>
        <v>Israel</v>
      </c>
      <c r="G1496" s="3" t="str">
        <f>VLOOKUP(Table13[[#This Row],[Location_HQ]],layoffs_location_with_coordinat!A:E,5,FALSE)</f>
        <v>Asia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" t="str">
        <f>VLOOKUP(Table13[[#This Row],[Location_HQ]],layoffs_location_with_coordinat!A:B,2,FALSE)</f>
        <v>none</v>
      </c>
      <c r="E1497" s="3" t="str">
        <f>VLOOKUP(Table13[[#This Row],[Location_HQ]],layoffs_location_with_coordinat!A:C,3,FALSE)</f>
        <v>District of Columbia</v>
      </c>
      <c r="F1497" s="3" t="str">
        <f>VLOOKUP(Table13[[#This Row],[Location_HQ]],layoffs_location_with_coordinat!A:D,4,FALSE)</f>
        <v>USA</v>
      </c>
      <c r="G1497" s="3" t="str">
        <f>VLOOKUP(Table13[[#This Row],[Location_HQ]],layoffs_location_with_coordinat!A:E,5,FALSE)</f>
        <v>North America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" t="str">
        <f>VLOOKUP(Table13[[#This Row],[Location_HQ]],layoffs_location_with_coordinat!A:B,2,FALSE)</f>
        <v>San Francisco Bay Area</v>
      </c>
      <c r="E1498" s="3" t="str">
        <f>VLOOKUP(Table13[[#This Row],[Location_HQ]],layoffs_location_with_coordinat!A:C,3,FALSE)</f>
        <v>California</v>
      </c>
      <c r="F1498" s="3" t="str">
        <f>VLOOKUP(Table13[[#This Row],[Location_HQ]],layoffs_location_with_coordinat!A:D,4,FALSE)</f>
        <v>USA</v>
      </c>
      <c r="G1498" s="3" t="str">
        <f>VLOOKUP(Table13[[#This Row],[Location_HQ]],layoffs_location_with_coordinat!A:E,5,FALSE)</f>
        <v>North America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" t="str">
        <f>VLOOKUP(Table13[[#This Row],[Location_HQ]],layoffs_location_with_coordinat!A:B,2,FALSE)</f>
        <v>none</v>
      </c>
      <c r="E1499" s="3" t="str">
        <f>VLOOKUP(Table13[[#This Row],[Location_HQ]],layoffs_location_with_coordinat!A:C,3,FALSE)</f>
        <v>California</v>
      </c>
      <c r="F1499" s="3" t="str">
        <f>VLOOKUP(Table13[[#This Row],[Location_HQ]],layoffs_location_with_coordinat!A:D,4,FALSE)</f>
        <v>USA</v>
      </c>
      <c r="G1499" s="3" t="str">
        <f>VLOOKUP(Table13[[#This Row],[Location_HQ]],layoffs_location_with_coordinat!A:E,5,FALSE)</f>
        <v>North America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" t="str">
        <f>VLOOKUP(Table13[[#This Row],[Location_HQ]],layoffs_location_with_coordinat!A:B,2,FALSE)</f>
        <v>none</v>
      </c>
      <c r="E1500" s="3" t="str">
        <f>VLOOKUP(Table13[[#This Row],[Location_HQ]],layoffs_location_with_coordinat!A:C,3,FALSE)</f>
        <v>California</v>
      </c>
      <c r="F1500" s="3" t="str">
        <f>VLOOKUP(Table13[[#This Row],[Location_HQ]],layoffs_location_with_coordinat!A:D,4,FALSE)</f>
        <v>USA</v>
      </c>
      <c r="G1500" s="3" t="str">
        <f>VLOOKUP(Table13[[#This Row],[Location_HQ]],layoffs_location_with_coordinat!A:E,5,FALSE)</f>
        <v>North America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" t="str">
        <f>VLOOKUP(Table13[[#This Row],[Location_HQ]],layoffs_location_with_coordinat!A:B,2,FALSE)</f>
        <v>none</v>
      </c>
      <c r="E1501" s="3" t="str">
        <f>VLOOKUP(Table13[[#This Row],[Location_HQ]],layoffs_location_with_coordinat!A:C,3,FALSE)</f>
        <v>none</v>
      </c>
      <c r="F1501" s="3" t="str">
        <f>VLOOKUP(Table13[[#This Row],[Location_HQ]],layoffs_location_with_coordinat!A:D,4,FALSE)</f>
        <v>Indonesia</v>
      </c>
      <c r="G1501" s="3" t="str">
        <f>VLOOKUP(Table13[[#This Row],[Location_HQ]],layoffs_location_with_coordinat!A:E,5,FALSE)</f>
        <v>Asia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" t="str">
        <f>VLOOKUP(Table13[[#This Row],[Location_HQ]],layoffs_location_with_coordinat!A:B,2,FALSE)</f>
        <v>San Francisco Bay Area</v>
      </c>
      <c r="E1502" s="3" t="str">
        <f>VLOOKUP(Table13[[#This Row],[Location_HQ]],layoffs_location_with_coordinat!A:C,3,FALSE)</f>
        <v>California</v>
      </c>
      <c r="F1502" s="3" t="str">
        <f>VLOOKUP(Table13[[#This Row],[Location_HQ]],layoffs_location_with_coordinat!A:D,4,FALSE)</f>
        <v>USA</v>
      </c>
      <c r="G1502" s="3" t="str">
        <f>VLOOKUP(Table13[[#This Row],[Location_HQ]],layoffs_location_with_coordinat!A:E,5,FALSE)</f>
        <v>North America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" t="str">
        <f>VLOOKUP(Table13[[#This Row],[Location_HQ]],layoffs_location_with_coordinat!A:B,2,FALSE)</f>
        <v>none</v>
      </c>
      <c r="E1503" s="3" t="str">
        <f>VLOOKUP(Table13[[#This Row],[Location_HQ]],layoffs_location_with_coordinat!A:C,3,FALSE)</f>
        <v>none</v>
      </c>
      <c r="F1503" s="3" t="str">
        <f>VLOOKUP(Table13[[#This Row],[Location_HQ]],layoffs_location_with_coordinat!A:D,4,FALSE)</f>
        <v>India</v>
      </c>
      <c r="G1503" s="3" t="str">
        <f>VLOOKUP(Table13[[#This Row],[Location_HQ]],layoffs_location_with_coordinat!A:E,5,FALSE)</f>
        <v>Asia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" t="str">
        <f>VLOOKUP(Table13[[#This Row],[Location_HQ]],layoffs_location_with_coordinat!A:B,2,FALSE)</f>
        <v>San Francisco Bay Area</v>
      </c>
      <c r="E1504" s="3" t="str">
        <f>VLOOKUP(Table13[[#This Row],[Location_HQ]],layoffs_location_with_coordinat!A:C,3,FALSE)</f>
        <v>California</v>
      </c>
      <c r="F1504" s="3" t="str">
        <f>VLOOKUP(Table13[[#This Row],[Location_HQ]],layoffs_location_with_coordinat!A:D,4,FALSE)</f>
        <v>USA</v>
      </c>
      <c r="G1504" s="3" t="str">
        <f>VLOOKUP(Table13[[#This Row],[Location_HQ]],layoffs_location_with_coordinat!A:E,5,FALSE)</f>
        <v>North America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" t="str">
        <f>VLOOKUP(Table13[[#This Row],[Location_HQ]],layoffs_location_with_coordinat!A:B,2,FALSE)</f>
        <v>none</v>
      </c>
      <c r="E1505" s="3" t="str">
        <f>VLOOKUP(Table13[[#This Row],[Location_HQ]],layoffs_location_with_coordinat!A:C,3,FALSE)</f>
        <v>none</v>
      </c>
      <c r="F1505" s="3" t="str">
        <f>VLOOKUP(Table13[[#This Row],[Location_HQ]],layoffs_location_with_coordinat!A:D,4,FALSE)</f>
        <v>Austria</v>
      </c>
      <c r="G1505" s="3" t="str">
        <f>VLOOKUP(Table13[[#This Row],[Location_HQ]],layoffs_location_with_coordinat!A:E,5,FALSE)</f>
        <v>Europe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" t="str">
        <f>VLOOKUP(Table13[[#This Row],[Location_HQ]],layoffs_location_with_coordinat!A:B,2,FALSE)</f>
        <v>none</v>
      </c>
      <c r="E1506" s="3" t="str">
        <f>VLOOKUP(Table13[[#This Row],[Location_HQ]],layoffs_location_with_coordinat!A:C,3,FALSE)</f>
        <v>Massachusetts</v>
      </c>
      <c r="F1506" s="3" t="str">
        <f>VLOOKUP(Table13[[#This Row],[Location_HQ]],layoffs_location_with_coordinat!A:D,4,FALSE)</f>
        <v>USA</v>
      </c>
      <c r="G1506" s="3" t="str">
        <f>VLOOKUP(Table13[[#This Row],[Location_HQ]],layoffs_location_with_coordinat!A:E,5,FALSE)</f>
        <v>North America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3" t="str">
        <f>VLOOKUP(Table13[[#This Row],[Location_HQ]],layoffs_location_with_coordinat!A:B,2,FALSE)</f>
        <v>none</v>
      </c>
      <c r="E1507" s="3" t="str">
        <f>VLOOKUP(Table13[[#This Row],[Location_HQ]],layoffs_location_with_coordinat!A:C,3,FALSE)</f>
        <v>Baden-Würtemberg</v>
      </c>
      <c r="F1507" s="3" t="str">
        <f>VLOOKUP(Table13[[#This Row],[Location_HQ]],layoffs_location_with_coordinat!A:D,4,FALSE)</f>
        <v>Germany</v>
      </c>
      <c r="G1507" s="3" t="str">
        <f>VLOOKUP(Table13[[#This Row],[Location_HQ]],layoffs_location_with_coordinat!A:E,5,FALSE)</f>
        <v>Europe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3" t="str">
        <f>VLOOKUP(Table13[[#This Row],[Location_HQ]],layoffs_location_with_coordinat!A:B,2,FALSE)</f>
        <v>none</v>
      </c>
      <c r="E1508" s="3" t="str">
        <f>VLOOKUP(Table13[[#This Row],[Location_HQ]],layoffs_location_with_coordinat!A:C,3,FALSE)</f>
        <v>none</v>
      </c>
      <c r="F1508" s="3" t="str">
        <f>VLOOKUP(Table13[[#This Row],[Location_HQ]],layoffs_location_with_coordinat!A:D,4,FALSE)</f>
        <v>UK</v>
      </c>
      <c r="G1508" s="3" t="str">
        <f>VLOOKUP(Table13[[#This Row],[Location_HQ]],layoffs_location_with_coordinat!A:E,5,FALSE)</f>
        <v>Europe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" t="str">
        <f>VLOOKUP(Table13[[#This Row],[Location_HQ]],layoffs_location_with_coordinat!A:B,2,FALSE)</f>
        <v>none</v>
      </c>
      <c r="E1509" s="3" t="str">
        <f>VLOOKUP(Table13[[#This Row],[Location_HQ]],layoffs_location_with_coordinat!A:C,3,FALSE)</f>
        <v>New York</v>
      </c>
      <c r="F1509" s="3" t="str">
        <f>VLOOKUP(Table13[[#This Row],[Location_HQ]],layoffs_location_with_coordinat!A:D,4,FALSE)</f>
        <v>USA</v>
      </c>
      <c r="G1509" s="3" t="str">
        <f>VLOOKUP(Table13[[#This Row],[Location_HQ]],layoffs_location_with_coordinat!A:E,5,FALSE)</f>
        <v>North America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3" t="str">
        <f>VLOOKUP(Table13[[#This Row],[Location_HQ]],layoffs_location_with_coordinat!A:B,2,FALSE)</f>
        <v>none</v>
      </c>
      <c r="E1510" s="3" t="str">
        <f>VLOOKUP(Table13[[#This Row],[Location_HQ]],layoffs_location_with_coordinat!A:C,3,FALSE)</f>
        <v>Pennsylvania</v>
      </c>
      <c r="F1510" s="3" t="str">
        <f>VLOOKUP(Table13[[#This Row],[Location_HQ]],layoffs_location_with_coordinat!A:D,4,FALSE)</f>
        <v>USA</v>
      </c>
      <c r="G1510" s="3" t="str">
        <f>VLOOKUP(Table13[[#This Row],[Location_HQ]],layoffs_location_with_coordinat!A:E,5,FALSE)</f>
        <v>North America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" t="str">
        <f>VLOOKUP(Table13[[#This Row],[Location_HQ]],layoffs_location_with_coordinat!A:B,2,FALSE)</f>
        <v>none</v>
      </c>
      <c r="E1511" s="3" t="str">
        <f>VLOOKUP(Table13[[#This Row],[Location_HQ]],layoffs_location_with_coordinat!A:C,3,FALSE)</f>
        <v>Massachusetts</v>
      </c>
      <c r="F1511" s="3" t="str">
        <f>VLOOKUP(Table13[[#This Row],[Location_HQ]],layoffs_location_with_coordinat!A:D,4,FALSE)</f>
        <v>USA</v>
      </c>
      <c r="G1511" s="3" t="str">
        <f>VLOOKUP(Table13[[#This Row],[Location_HQ]],layoffs_location_with_coordinat!A:E,5,FALSE)</f>
        <v>North America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3" t="str">
        <f>VLOOKUP(Table13[[#This Row],[Location_HQ]],layoffs_location_with_coordinat!A:B,2,FALSE)</f>
        <v>none</v>
      </c>
      <c r="E1512" s="3" t="str">
        <f>VLOOKUP(Table13[[#This Row],[Location_HQ]],layoffs_location_with_coordinat!A:C,3,FALSE)</f>
        <v>Massachusetts</v>
      </c>
      <c r="F1512" s="3" t="str">
        <f>VLOOKUP(Table13[[#This Row],[Location_HQ]],layoffs_location_with_coordinat!A:D,4,FALSE)</f>
        <v>USA</v>
      </c>
      <c r="G1512" s="3" t="str">
        <f>VLOOKUP(Table13[[#This Row],[Location_HQ]],layoffs_location_with_coordinat!A:E,5,FALSE)</f>
        <v>North America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" t="str">
        <f>VLOOKUP(Table13[[#This Row],[Location_HQ]],layoffs_location_with_coordinat!A:B,2,FALSE)</f>
        <v>none</v>
      </c>
      <c r="E1513" s="3" t="str">
        <f>VLOOKUP(Table13[[#This Row],[Location_HQ]],layoffs_location_with_coordinat!A:C,3,FALSE)</f>
        <v>Bayern</v>
      </c>
      <c r="F1513" s="3" t="str">
        <f>VLOOKUP(Table13[[#This Row],[Location_HQ]],layoffs_location_with_coordinat!A:D,4,FALSE)</f>
        <v>Germany</v>
      </c>
      <c r="G1513" s="3" t="str">
        <f>VLOOKUP(Table13[[#This Row],[Location_HQ]],layoffs_location_with_coordinat!A:E,5,FALSE)</f>
        <v>Europe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" t="str">
        <f>VLOOKUP(Table13[[#This Row],[Location_HQ]],layoffs_location_with_coordinat!A:B,2,FALSE)</f>
        <v>none</v>
      </c>
      <c r="E1514" s="3" t="str">
        <f>VLOOKUP(Table13[[#This Row],[Location_HQ]],layoffs_location_with_coordinat!A:C,3,FALSE)</f>
        <v>none</v>
      </c>
      <c r="F1514" s="3" t="str">
        <f>VLOOKUP(Table13[[#This Row],[Location_HQ]],layoffs_location_with_coordinat!A:D,4,FALSE)</f>
        <v>Sweden</v>
      </c>
      <c r="G1514" s="3" t="str">
        <f>VLOOKUP(Table13[[#This Row],[Location_HQ]],layoffs_location_with_coordinat!A:E,5,FALSE)</f>
        <v>Europe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" t="str">
        <f>VLOOKUP(Table13[[#This Row],[Location_HQ]],layoffs_location_with_coordinat!A:B,2,FALSE)</f>
        <v>none</v>
      </c>
      <c r="E1515" s="3" t="str">
        <f>VLOOKUP(Table13[[#This Row],[Location_HQ]],layoffs_location_with_coordinat!A:C,3,FALSE)</f>
        <v>Washington</v>
      </c>
      <c r="F1515" s="3" t="str">
        <f>VLOOKUP(Table13[[#This Row],[Location_HQ]],layoffs_location_with_coordinat!A:D,4,FALSE)</f>
        <v>USA</v>
      </c>
      <c r="G1515" s="3" t="str">
        <f>VLOOKUP(Table13[[#This Row],[Location_HQ]],layoffs_location_with_coordinat!A:E,5,FALSE)</f>
        <v>North America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" t="str">
        <f>VLOOKUP(Table13[[#This Row],[Location_HQ]],layoffs_location_with_coordinat!A:B,2,FALSE)</f>
        <v>none</v>
      </c>
      <c r="E1516" s="3" t="str">
        <f>VLOOKUP(Table13[[#This Row],[Location_HQ]],layoffs_location_with_coordinat!A:C,3,FALSE)</f>
        <v>New York</v>
      </c>
      <c r="F1516" s="3" t="str">
        <f>VLOOKUP(Table13[[#This Row],[Location_HQ]],layoffs_location_with_coordinat!A:D,4,FALSE)</f>
        <v>USA</v>
      </c>
      <c r="G1516" s="3" t="str">
        <f>VLOOKUP(Table13[[#This Row],[Location_HQ]],layoffs_location_with_coordinat!A:E,5,FALSE)</f>
        <v>North America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" t="str">
        <f>VLOOKUP(Table13[[#This Row],[Location_HQ]],layoffs_location_with_coordinat!A:B,2,FALSE)</f>
        <v>none</v>
      </c>
      <c r="E1517" s="3" t="str">
        <f>VLOOKUP(Table13[[#This Row],[Location_HQ]],layoffs_location_with_coordinat!A:C,3,FALSE)</f>
        <v>none</v>
      </c>
      <c r="F1517" s="3" t="str">
        <f>VLOOKUP(Table13[[#This Row],[Location_HQ]],layoffs_location_with_coordinat!A:D,4,FALSE)</f>
        <v>Nigeria</v>
      </c>
      <c r="G1517" s="3" t="str">
        <f>VLOOKUP(Table13[[#This Row],[Location_HQ]],layoffs_location_with_coordinat!A:E,5,FALSE)</f>
        <v>Africa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" t="str">
        <f>VLOOKUP(Table13[[#This Row],[Location_HQ]],layoffs_location_with_coordinat!A:B,2,FALSE)</f>
        <v>none</v>
      </c>
      <c r="E1518" s="3" t="str">
        <f>VLOOKUP(Table13[[#This Row],[Location_HQ]],layoffs_location_with_coordinat!A:C,3,FALSE)</f>
        <v>Minnesota</v>
      </c>
      <c r="F1518" s="3" t="str">
        <f>VLOOKUP(Table13[[#This Row],[Location_HQ]],layoffs_location_with_coordinat!A:D,4,FALSE)</f>
        <v>USA</v>
      </c>
      <c r="G1518" s="3" t="str">
        <f>VLOOKUP(Table13[[#This Row],[Location_HQ]],layoffs_location_with_coordinat!A:E,5,FALSE)</f>
        <v>North America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3" t="str">
        <f>VLOOKUP(Table13[[#This Row],[Location_HQ]],layoffs_location_with_coordinat!A:B,2,FALSE)</f>
        <v>none</v>
      </c>
      <c r="E1519" s="3" t="str">
        <f>VLOOKUP(Table13[[#This Row],[Location_HQ]],layoffs_location_with_coordinat!A:C,3,FALSE)</f>
        <v>Washington</v>
      </c>
      <c r="F1519" s="3" t="str">
        <f>VLOOKUP(Table13[[#This Row],[Location_HQ]],layoffs_location_with_coordinat!A:D,4,FALSE)</f>
        <v>USA</v>
      </c>
      <c r="G1519" s="3" t="str">
        <f>VLOOKUP(Table13[[#This Row],[Location_HQ]],layoffs_location_with_coordinat!A:E,5,FALSE)</f>
        <v>North America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" t="str">
        <f>VLOOKUP(Table13[[#This Row],[Location_HQ]],layoffs_location_with_coordinat!A:B,2,FALSE)</f>
        <v>none</v>
      </c>
      <c r="E1520" s="3" t="str">
        <f>VLOOKUP(Table13[[#This Row],[Location_HQ]],layoffs_location_with_coordinat!A:C,3,FALSE)</f>
        <v>Texas</v>
      </c>
      <c r="F1520" s="3" t="str">
        <f>VLOOKUP(Table13[[#This Row],[Location_HQ]],layoffs_location_with_coordinat!A:D,4,FALSE)</f>
        <v>USA</v>
      </c>
      <c r="G1520" s="3" t="str">
        <f>VLOOKUP(Table13[[#This Row],[Location_HQ]],layoffs_location_with_coordinat!A:E,5,FALSE)</f>
        <v>North America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3" t="str">
        <f>VLOOKUP(Table13[[#This Row],[Location_HQ]],layoffs_location_with_coordinat!A:B,2,FALSE)</f>
        <v>none</v>
      </c>
      <c r="E1521" s="3" t="str">
        <f>VLOOKUP(Table13[[#This Row],[Location_HQ]],layoffs_location_with_coordinat!A:C,3,FALSE)</f>
        <v>none</v>
      </c>
      <c r="F1521" s="3" t="str">
        <f>VLOOKUP(Table13[[#This Row],[Location_HQ]],layoffs_location_with_coordinat!A:D,4,FALSE)</f>
        <v>India</v>
      </c>
      <c r="G1521" s="3" t="str">
        <f>VLOOKUP(Table13[[#This Row],[Location_HQ]],layoffs_location_with_coordinat!A:E,5,FALSE)</f>
        <v>Asia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" t="str">
        <f>VLOOKUP(Table13[[#This Row],[Location_HQ]],layoffs_location_with_coordinat!A:B,2,FALSE)</f>
        <v>none</v>
      </c>
      <c r="E1522" s="3" t="str">
        <f>VLOOKUP(Table13[[#This Row],[Location_HQ]],layoffs_location_with_coordinat!A:C,3,FALSE)</f>
        <v>Colorado</v>
      </c>
      <c r="F1522" s="3" t="str">
        <f>VLOOKUP(Table13[[#This Row],[Location_HQ]],layoffs_location_with_coordinat!A:D,4,FALSE)</f>
        <v>USA</v>
      </c>
      <c r="G1522" s="3" t="str">
        <f>VLOOKUP(Table13[[#This Row],[Location_HQ]],layoffs_location_with_coordinat!A:E,5,FALSE)</f>
        <v>North America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" t="str">
        <f>VLOOKUP(Table13[[#This Row],[Location_HQ]],layoffs_location_with_coordinat!A:B,2,FALSE)</f>
        <v>San Francisco Bay Area</v>
      </c>
      <c r="E1523" s="3" t="str">
        <f>VLOOKUP(Table13[[#This Row],[Location_HQ]],layoffs_location_with_coordinat!A:C,3,FALSE)</f>
        <v>California</v>
      </c>
      <c r="F1523" s="3" t="str">
        <f>VLOOKUP(Table13[[#This Row],[Location_HQ]],layoffs_location_with_coordinat!A:D,4,FALSE)</f>
        <v>USA</v>
      </c>
      <c r="G1523" s="3" t="str">
        <f>VLOOKUP(Table13[[#This Row],[Location_HQ]],layoffs_location_with_coordinat!A:E,5,FALSE)</f>
        <v>North America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" t="str">
        <f>VLOOKUP(Table13[[#This Row],[Location_HQ]],layoffs_location_with_coordinat!A:B,2,FALSE)</f>
        <v>San Francisco Bay Area</v>
      </c>
      <c r="E1524" s="3" t="str">
        <f>VLOOKUP(Table13[[#This Row],[Location_HQ]],layoffs_location_with_coordinat!A:C,3,FALSE)</f>
        <v>California</v>
      </c>
      <c r="F1524" s="3" t="str">
        <f>VLOOKUP(Table13[[#This Row],[Location_HQ]],layoffs_location_with_coordinat!A:D,4,FALSE)</f>
        <v>USA</v>
      </c>
      <c r="G1524" s="3" t="str">
        <f>VLOOKUP(Table13[[#This Row],[Location_HQ]],layoffs_location_with_coordinat!A:E,5,FALSE)</f>
        <v>North America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" t="str">
        <f>VLOOKUP(Table13[[#This Row],[Location_HQ]],layoffs_location_with_coordinat!A:B,2,FALSE)</f>
        <v>San Francisco Bay Area</v>
      </c>
      <c r="E1525" s="3" t="str">
        <f>VLOOKUP(Table13[[#This Row],[Location_HQ]],layoffs_location_with_coordinat!A:C,3,FALSE)</f>
        <v>California</v>
      </c>
      <c r="F1525" s="3" t="str">
        <f>VLOOKUP(Table13[[#This Row],[Location_HQ]],layoffs_location_with_coordinat!A:D,4,FALSE)</f>
        <v>USA</v>
      </c>
      <c r="G1525" s="3" t="str">
        <f>VLOOKUP(Table13[[#This Row],[Location_HQ]],layoffs_location_with_coordinat!A:E,5,FALSE)</f>
        <v>North America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" t="str">
        <f>VLOOKUP(Table13[[#This Row],[Location_HQ]],layoffs_location_with_coordinat!A:B,2,FALSE)</f>
        <v>none</v>
      </c>
      <c r="E1526" s="3" t="str">
        <f>VLOOKUP(Table13[[#This Row],[Location_HQ]],layoffs_location_with_coordinat!A:C,3,FALSE)</f>
        <v>Colorado</v>
      </c>
      <c r="F1526" s="3" t="str">
        <f>VLOOKUP(Table13[[#This Row],[Location_HQ]],layoffs_location_with_coordinat!A:D,4,FALSE)</f>
        <v>USA</v>
      </c>
      <c r="G1526" s="3" t="str">
        <f>VLOOKUP(Table13[[#This Row],[Location_HQ]],layoffs_location_with_coordinat!A:E,5,FALSE)</f>
        <v>North America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3" t="str">
        <f>VLOOKUP(Table13[[#This Row],[Location_HQ]],layoffs_location_with_coordinat!A:B,2,FALSE)</f>
        <v>none</v>
      </c>
      <c r="E1527" s="3" t="str">
        <f>VLOOKUP(Table13[[#This Row],[Location_HQ]],layoffs_location_with_coordinat!A:C,3,FALSE)</f>
        <v>Massachusetts</v>
      </c>
      <c r="F1527" s="3" t="str">
        <f>VLOOKUP(Table13[[#This Row],[Location_HQ]],layoffs_location_with_coordinat!A:D,4,FALSE)</f>
        <v>USA</v>
      </c>
      <c r="G1527" s="3" t="str">
        <f>VLOOKUP(Table13[[#This Row],[Location_HQ]],layoffs_location_with_coordinat!A:E,5,FALSE)</f>
        <v>North America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" t="str">
        <f>VLOOKUP(Table13[[#This Row],[Location_HQ]],layoffs_location_with_coordinat!A:B,2,FALSE)</f>
        <v>none</v>
      </c>
      <c r="E1528" s="3" t="str">
        <f>VLOOKUP(Table13[[#This Row],[Location_HQ]],layoffs_location_with_coordinat!A:C,3,FALSE)</f>
        <v>none</v>
      </c>
      <c r="F1528" s="3" t="str">
        <f>VLOOKUP(Table13[[#This Row],[Location_HQ]],layoffs_location_with_coordinat!A:D,4,FALSE)</f>
        <v>Canada</v>
      </c>
      <c r="G1528" s="3" t="str">
        <f>VLOOKUP(Table13[[#This Row],[Location_HQ]],layoffs_location_with_coordinat!A:E,5,FALSE)</f>
        <v>North America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" t="str">
        <f>VLOOKUP(Table13[[#This Row],[Location_HQ]],layoffs_location_with_coordinat!A:B,2,FALSE)</f>
        <v>San Francisco Bay Area</v>
      </c>
      <c r="E1529" s="3" t="str">
        <f>VLOOKUP(Table13[[#This Row],[Location_HQ]],layoffs_location_with_coordinat!A:C,3,FALSE)</f>
        <v>California</v>
      </c>
      <c r="F1529" s="3" t="str">
        <f>VLOOKUP(Table13[[#This Row],[Location_HQ]],layoffs_location_with_coordinat!A:D,4,FALSE)</f>
        <v>USA</v>
      </c>
      <c r="G1529" s="3" t="str">
        <f>VLOOKUP(Table13[[#This Row],[Location_HQ]],layoffs_location_with_coordinat!A:E,5,FALSE)</f>
        <v>North America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" t="str">
        <f>VLOOKUP(Table13[[#This Row],[Location_HQ]],layoffs_location_with_coordinat!A:B,2,FALSE)</f>
        <v>San Francisco Bay Area</v>
      </c>
      <c r="E1530" s="3" t="str">
        <f>VLOOKUP(Table13[[#This Row],[Location_HQ]],layoffs_location_with_coordinat!A:C,3,FALSE)</f>
        <v>California</v>
      </c>
      <c r="F1530" s="3" t="str">
        <f>VLOOKUP(Table13[[#This Row],[Location_HQ]],layoffs_location_with_coordinat!A:D,4,FALSE)</f>
        <v>USA</v>
      </c>
      <c r="G1530" s="3" t="str">
        <f>VLOOKUP(Table13[[#This Row],[Location_HQ]],layoffs_location_with_coordinat!A:E,5,FALSE)</f>
        <v>North America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3" t="str">
        <f>VLOOKUP(Table13[[#This Row],[Location_HQ]],layoffs_location_with_coordinat!A:B,2,FALSE)</f>
        <v>none</v>
      </c>
      <c r="E1531" s="3" t="str">
        <f>VLOOKUP(Table13[[#This Row],[Location_HQ]],layoffs_location_with_coordinat!A:C,3,FALSE)</f>
        <v>none</v>
      </c>
      <c r="F1531" s="3" t="str">
        <f>VLOOKUP(Table13[[#This Row],[Location_HQ]],layoffs_location_with_coordinat!A:D,4,FALSE)</f>
        <v>Czech Republic</v>
      </c>
      <c r="G1531" s="3" t="str">
        <f>VLOOKUP(Table13[[#This Row],[Location_HQ]],layoffs_location_with_coordinat!A:E,5,FALSE)</f>
        <v>Europe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" t="str">
        <f>VLOOKUP(Table13[[#This Row],[Location_HQ]],layoffs_location_with_coordinat!A:B,2,FALSE)</f>
        <v>none</v>
      </c>
      <c r="E1532" s="3" t="str">
        <f>VLOOKUP(Table13[[#This Row],[Location_HQ]],layoffs_location_with_coordinat!A:C,3,FALSE)</f>
        <v>New York</v>
      </c>
      <c r="F1532" s="3" t="str">
        <f>VLOOKUP(Table13[[#This Row],[Location_HQ]],layoffs_location_with_coordinat!A:D,4,FALSE)</f>
        <v>USA</v>
      </c>
      <c r="G1532" s="3" t="str">
        <f>VLOOKUP(Table13[[#This Row],[Location_HQ]],layoffs_location_with_coordinat!A:E,5,FALSE)</f>
        <v>North America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" t="str">
        <f>VLOOKUP(Table13[[#This Row],[Location_HQ]],layoffs_location_with_coordinat!A:B,2,FALSE)</f>
        <v>San Francisco Bay Area</v>
      </c>
      <c r="E1533" s="3" t="str">
        <f>VLOOKUP(Table13[[#This Row],[Location_HQ]],layoffs_location_with_coordinat!A:C,3,FALSE)</f>
        <v>California</v>
      </c>
      <c r="F1533" s="3" t="str">
        <f>VLOOKUP(Table13[[#This Row],[Location_HQ]],layoffs_location_with_coordinat!A:D,4,FALSE)</f>
        <v>USA</v>
      </c>
      <c r="G1533" s="3" t="str">
        <f>VLOOKUP(Table13[[#This Row],[Location_HQ]],layoffs_location_with_coordinat!A:E,5,FALSE)</f>
        <v>North America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3" t="str">
        <f>VLOOKUP(Table13[[#This Row],[Location_HQ]],layoffs_location_with_coordinat!A:B,2,FALSE)</f>
        <v>none</v>
      </c>
      <c r="E1534" s="3" t="str">
        <f>VLOOKUP(Table13[[#This Row],[Location_HQ]],layoffs_location_with_coordinat!A:C,3,FALSE)</f>
        <v>California</v>
      </c>
      <c r="F1534" s="3" t="str">
        <f>VLOOKUP(Table13[[#This Row],[Location_HQ]],layoffs_location_with_coordinat!A:D,4,FALSE)</f>
        <v>USA</v>
      </c>
      <c r="G1534" s="3" t="str">
        <f>VLOOKUP(Table13[[#This Row],[Location_HQ]],layoffs_location_with_coordinat!A:E,5,FALSE)</f>
        <v>North America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" t="str">
        <f>VLOOKUP(Table13[[#This Row],[Location_HQ]],layoffs_location_with_coordinat!A:B,2,FALSE)</f>
        <v>San Francisco Bay Area</v>
      </c>
      <c r="E1535" s="3" t="str">
        <f>VLOOKUP(Table13[[#This Row],[Location_HQ]],layoffs_location_with_coordinat!A:C,3,FALSE)</f>
        <v>California</v>
      </c>
      <c r="F1535" s="3" t="str">
        <f>VLOOKUP(Table13[[#This Row],[Location_HQ]],layoffs_location_with_coordinat!A:D,4,FALSE)</f>
        <v>USA</v>
      </c>
      <c r="G1535" s="3" t="str">
        <f>VLOOKUP(Table13[[#This Row],[Location_HQ]],layoffs_location_with_coordinat!A:E,5,FALSE)</f>
        <v>North America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" t="str">
        <f>VLOOKUP(Table13[[#This Row],[Location_HQ]],layoffs_location_with_coordinat!A:B,2,FALSE)</f>
        <v>none</v>
      </c>
      <c r="E1536" s="3" t="str">
        <f>VLOOKUP(Table13[[#This Row],[Location_HQ]],layoffs_location_with_coordinat!A:C,3,FALSE)</f>
        <v>none</v>
      </c>
      <c r="F1536" s="3" t="str">
        <f>VLOOKUP(Table13[[#This Row],[Location_HQ]],layoffs_location_with_coordinat!A:D,4,FALSE)</f>
        <v>Lithuania</v>
      </c>
      <c r="G1536" s="3" t="str">
        <f>VLOOKUP(Table13[[#This Row],[Location_HQ]],layoffs_location_with_coordinat!A:E,5,FALSE)</f>
        <v>Europe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" t="str">
        <f>VLOOKUP(Table13[[#This Row],[Location_HQ]],layoffs_location_with_coordinat!A:B,2,FALSE)</f>
        <v>none</v>
      </c>
      <c r="E1537" s="3" t="str">
        <f>VLOOKUP(Table13[[#This Row],[Location_HQ]],layoffs_location_with_coordinat!A:C,3,FALSE)</f>
        <v>none</v>
      </c>
      <c r="F1537" s="3" t="str">
        <f>VLOOKUP(Table13[[#This Row],[Location_HQ]],layoffs_location_with_coordinat!A:D,4,FALSE)</f>
        <v>Canada</v>
      </c>
      <c r="G1537" s="3" t="str">
        <f>VLOOKUP(Table13[[#This Row],[Location_HQ]],layoffs_location_with_coordinat!A:E,5,FALSE)</f>
        <v>North America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" t="str">
        <f>VLOOKUP(Table13[[#This Row],[Location_HQ]],layoffs_location_with_coordinat!A:B,2,FALSE)</f>
        <v>San Francisco Bay Area</v>
      </c>
      <c r="E1538" s="3" t="str">
        <f>VLOOKUP(Table13[[#This Row],[Location_HQ]],layoffs_location_with_coordinat!A:C,3,FALSE)</f>
        <v>California</v>
      </c>
      <c r="F1538" s="3" t="str">
        <f>VLOOKUP(Table13[[#This Row],[Location_HQ]],layoffs_location_with_coordinat!A:D,4,FALSE)</f>
        <v>USA</v>
      </c>
      <c r="G1538" s="3" t="str">
        <f>VLOOKUP(Table13[[#This Row],[Location_HQ]],layoffs_location_with_coordinat!A:E,5,FALSE)</f>
        <v>North America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3" t="str">
        <f>VLOOKUP(Table13[[#This Row],[Location_HQ]],layoffs_location_with_coordinat!A:B,2,FALSE)</f>
        <v>none</v>
      </c>
      <c r="E1539" s="3" t="str">
        <f>VLOOKUP(Table13[[#This Row],[Location_HQ]],layoffs_location_with_coordinat!A:C,3,FALSE)</f>
        <v>none</v>
      </c>
      <c r="F1539" s="3" t="str">
        <f>VLOOKUP(Table13[[#This Row],[Location_HQ]],layoffs_location_with_coordinat!A:D,4,FALSE)</f>
        <v>Israel</v>
      </c>
      <c r="G1539" s="3" t="str">
        <f>VLOOKUP(Table13[[#This Row],[Location_HQ]],layoffs_location_with_coordinat!A:E,5,FALSE)</f>
        <v>Asia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" t="str">
        <f>VLOOKUP(Table13[[#This Row],[Location_HQ]],layoffs_location_with_coordinat!A:B,2,FALSE)</f>
        <v>San Francisco Bay Area</v>
      </c>
      <c r="E1540" s="3" t="str">
        <f>VLOOKUP(Table13[[#This Row],[Location_HQ]],layoffs_location_with_coordinat!A:C,3,FALSE)</f>
        <v>California</v>
      </c>
      <c r="F1540" s="3" t="str">
        <f>VLOOKUP(Table13[[#This Row],[Location_HQ]],layoffs_location_with_coordinat!A:D,4,FALSE)</f>
        <v>USA</v>
      </c>
      <c r="G1540" s="3" t="str">
        <f>VLOOKUP(Table13[[#This Row],[Location_HQ]],layoffs_location_with_coordinat!A:E,5,FALSE)</f>
        <v>North America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" t="str">
        <f>VLOOKUP(Table13[[#This Row],[Location_HQ]],layoffs_location_with_coordinat!A:B,2,FALSE)</f>
        <v>none</v>
      </c>
      <c r="E1541" s="3" t="str">
        <f>VLOOKUP(Table13[[#This Row],[Location_HQ]],layoffs_location_with_coordinat!A:C,3,FALSE)</f>
        <v>Florida</v>
      </c>
      <c r="F1541" s="3" t="str">
        <f>VLOOKUP(Table13[[#This Row],[Location_HQ]],layoffs_location_with_coordinat!A:D,4,FALSE)</f>
        <v>USA</v>
      </c>
      <c r="G1541" s="3" t="str">
        <f>VLOOKUP(Table13[[#This Row],[Location_HQ]],layoffs_location_with_coordinat!A:E,5,FALSE)</f>
        <v>North America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" t="str">
        <f>VLOOKUP(Table13[[#This Row],[Location_HQ]],layoffs_location_with_coordinat!A:B,2,FALSE)</f>
        <v>none</v>
      </c>
      <c r="E1542" s="3" t="str">
        <f>VLOOKUP(Table13[[#This Row],[Location_HQ]],layoffs_location_with_coordinat!A:C,3,FALSE)</f>
        <v>New York</v>
      </c>
      <c r="F1542" s="3" t="str">
        <f>VLOOKUP(Table13[[#This Row],[Location_HQ]],layoffs_location_with_coordinat!A:D,4,FALSE)</f>
        <v>USA</v>
      </c>
      <c r="G1542" s="3" t="str">
        <f>VLOOKUP(Table13[[#This Row],[Location_HQ]],layoffs_location_with_coordinat!A:E,5,FALSE)</f>
        <v>North America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" t="str">
        <f>VLOOKUP(Table13[[#This Row],[Location_HQ]],layoffs_location_with_coordinat!A:B,2,FALSE)</f>
        <v>none</v>
      </c>
      <c r="E1543" s="3" t="str">
        <f>VLOOKUP(Table13[[#This Row],[Location_HQ]],layoffs_location_with_coordinat!A:C,3,FALSE)</f>
        <v>none</v>
      </c>
      <c r="F1543" s="3" t="str">
        <f>VLOOKUP(Table13[[#This Row],[Location_HQ]],layoffs_location_with_coordinat!A:D,4,FALSE)</f>
        <v>Australia</v>
      </c>
      <c r="G1543" s="3" t="str">
        <f>VLOOKUP(Table13[[#This Row],[Location_HQ]],layoffs_location_with_coordinat!A:E,5,FALSE)</f>
        <v>Oceana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" t="str">
        <f>VLOOKUP(Table13[[#This Row],[Location_HQ]],layoffs_location_with_coordinat!A:B,2,FALSE)</f>
        <v>San Francisco Bay Area</v>
      </c>
      <c r="E1544" s="3" t="str">
        <f>VLOOKUP(Table13[[#This Row],[Location_HQ]],layoffs_location_with_coordinat!A:C,3,FALSE)</f>
        <v>California</v>
      </c>
      <c r="F1544" s="3" t="str">
        <f>VLOOKUP(Table13[[#This Row],[Location_HQ]],layoffs_location_with_coordinat!A:D,4,FALSE)</f>
        <v>USA</v>
      </c>
      <c r="G1544" s="3" t="str">
        <f>VLOOKUP(Table13[[#This Row],[Location_HQ]],layoffs_location_with_coordinat!A:E,5,FALSE)</f>
        <v>North America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" t="str">
        <f>VLOOKUP(Table13[[#This Row],[Location_HQ]],layoffs_location_with_coordinat!A:B,2,FALSE)</f>
        <v>none</v>
      </c>
      <c r="E1545" s="3" t="str">
        <f>VLOOKUP(Table13[[#This Row],[Location_HQ]],layoffs_location_with_coordinat!A:C,3,FALSE)</f>
        <v>California</v>
      </c>
      <c r="F1545" s="3" t="str">
        <f>VLOOKUP(Table13[[#This Row],[Location_HQ]],layoffs_location_with_coordinat!A:D,4,FALSE)</f>
        <v>USA</v>
      </c>
      <c r="G1545" s="3" t="str">
        <f>VLOOKUP(Table13[[#This Row],[Location_HQ]],layoffs_location_with_coordinat!A:E,5,FALSE)</f>
        <v>North America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" t="str">
        <f>VLOOKUP(Table13[[#This Row],[Location_HQ]],layoffs_location_with_coordinat!A:B,2,FALSE)</f>
        <v>none</v>
      </c>
      <c r="E1546" s="3" t="str">
        <f>VLOOKUP(Table13[[#This Row],[Location_HQ]],layoffs_location_with_coordinat!A:C,3,FALSE)</f>
        <v>Massachusetts</v>
      </c>
      <c r="F1546" s="3" t="str">
        <f>VLOOKUP(Table13[[#This Row],[Location_HQ]],layoffs_location_with_coordinat!A:D,4,FALSE)</f>
        <v>USA</v>
      </c>
      <c r="G1546" s="3" t="str">
        <f>VLOOKUP(Table13[[#This Row],[Location_HQ]],layoffs_location_with_coordinat!A:E,5,FALSE)</f>
        <v>North America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3" t="str">
        <f>VLOOKUP(Table13[[#This Row],[Location_HQ]],layoffs_location_with_coordinat!A:B,2,FALSE)</f>
        <v>San Francisco Bay Area</v>
      </c>
      <c r="E1547" s="3" t="str">
        <f>VLOOKUP(Table13[[#This Row],[Location_HQ]],layoffs_location_with_coordinat!A:C,3,FALSE)</f>
        <v>California</v>
      </c>
      <c r="F1547" s="3" t="str">
        <f>VLOOKUP(Table13[[#This Row],[Location_HQ]],layoffs_location_with_coordinat!A:D,4,FALSE)</f>
        <v>USA</v>
      </c>
      <c r="G1547" s="3" t="str">
        <f>VLOOKUP(Table13[[#This Row],[Location_HQ]],layoffs_location_with_coordinat!A:E,5,FALSE)</f>
        <v>North America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3" t="str">
        <f>VLOOKUP(Table13[[#This Row],[Location_HQ]],layoffs_location_with_coordinat!A:B,2,FALSE)</f>
        <v>none</v>
      </c>
      <c r="E1548" s="3" t="str">
        <f>VLOOKUP(Table13[[#This Row],[Location_HQ]],layoffs_location_with_coordinat!A:C,3,FALSE)</f>
        <v>none</v>
      </c>
      <c r="F1548" s="3" t="str">
        <f>VLOOKUP(Table13[[#This Row],[Location_HQ]],layoffs_location_with_coordinat!A:D,4,FALSE)</f>
        <v>Cayman Islands</v>
      </c>
      <c r="G1548" s="3" t="str">
        <f>VLOOKUP(Table13[[#This Row],[Location_HQ]],layoffs_location_with_coordinat!A:E,5,FALSE)</f>
        <v>North America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" t="str">
        <f>VLOOKUP(Table13[[#This Row],[Location_HQ]],layoffs_location_with_coordinat!A:B,2,FALSE)</f>
        <v>San Francisco Bay Area</v>
      </c>
      <c r="E1549" s="3" t="str">
        <f>VLOOKUP(Table13[[#This Row],[Location_HQ]],layoffs_location_with_coordinat!A:C,3,FALSE)</f>
        <v>California</v>
      </c>
      <c r="F1549" s="3" t="str">
        <f>VLOOKUP(Table13[[#This Row],[Location_HQ]],layoffs_location_with_coordinat!A:D,4,FALSE)</f>
        <v>USA</v>
      </c>
      <c r="G1549" s="3" t="str">
        <f>VLOOKUP(Table13[[#This Row],[Location_HQ]],layoffs_location_with_coordinat!A:E,5,FALSE)</f>
        <v>North America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" t="str">
        <f>VLOOKUP(Table13[[#This Row],[Location_HQ]],layoffs_location_with_coordinat!A:B,2,FALSE)</f>
        <v>none</v>
      </c>
      <c r="E1550" s="3" t="str">
        <f>VLOOKUP(Table13[[#This Row],[Location_HQ]],layoffs_location_with_coordinat!A:C,3,FALSE)</f>
        <v>none</v>
      </c>
      <c r="F1550" s="3" t="str">
        <f>VLOOKUP(Table13[[#This Row],[Location_HQ]],layoffs_location_with_coordinat!A:D,4,FALSE)</f>
        <v>Sweden</v>
      </c>
      <c r="G1550" s="3" t="str">
        <f>VLOOKUP(Table13[[#This Row],[Location_HQ]],layoffs_location_with_coordinat!A:E,5,FALSE)</f>
        <v>Europe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" t="str">
        <f>VLOOKUP(Table13[[#This Row],[Location_HQ]],layoffs_location_with_coordinat!A:B,2,FALSE)</f>
        <v>none</v>
      </c>
      <c r="E1551" s="3" t="str">
        <f>VLOOKUP(Table13[[#This Row],[Location_HQ]],layoffs_location_with_coordinat!A:C,3,FALSE)</f>
        <v>California</v>
      </c>
      <c r="F1551" s="3" t="str">
        <f>VLOOKUP(Table13[[#This Row],[Location_HQ]],layoffs_location_with_coordinat!A:D,4,FALSE)</f>
        <v>USA</v>
      </c>
      <c r="G1551" s="3" t="str">
        <f>VLOOKUP(Table13[[#This Row],[Location_HQ]],layoffs_location_with_coordinat!A:E,5,FALSE)</f>
        <v>North America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" t="str">
        <f>VLOOKUP(Table13[[#This Row],[Location_HQ]],layoffs_location_with_coordinat!A:B,2,FALSE)</f>
        <v>none</v>
      </c>
      <c r="E1552" s="3" t="str">
        <f>VLOOKUP(Table13[[#This Row],[Location_HQ]],layoffs_location_with_coordinat!A:C,3,FALSE)</f>
        <v>none</v>
      </c>
      <c r="F1552" s="3" t="str">
        <f>VLOOKUP(Table13[[#This Row],[Location_HQ]],layoffs_location_with_coordinat!A:D,4,FALSE)</f>
        <v>UK</v>
      </c>
      <c r="G1552" s="3" t="str">
        <f>VLOOKUP(Table13[[#This Row],[Location_HQ]],layoffs_location_with_coordinat!A:E,5,FALSE)</f>
        <v>Europe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" t="str">
        <f>VLOOKUP(Table13[[#This Row],[Location_HQ]],layoffs_location_with_coordinat!A:B,2,FALSE)</f>
        <v>none</v>
      </c>
      <c r="E1553" s="3" t="str">
        <f>VLOOKUP(Table13[[#This Row],[Location_HQ]],layoffs_location_with_coordinat!A:C,3,FALSE)</f>
        <v>none</v>
      </c>
      <c r="F1553" s="3" t="str">
        <f>VLOOKUP(Table13[[#This Row],[Location_HQ]],layoffs_location_with_coordinat!A:D,4,FALSE)</f>
        <v>Canada</v>
      </c>
      <c r="G1553" s="3" t="str">
        <f>VLOOKUP(Table13[[#This Row],[Location_HQ]],layoffs_location_with_coordinat!A:E,5,FALSE)</f>
        <v>North America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" t="str">
        <f>VLOOKUP(Table13[[#This Row],[Location_HQ]],layoffs_location_with_coordinat!A:B,2,FALSE)</f>
        <v>none</v>
      </c>
      <c r="E1554" s="3" t="str">
        <f>VLOOKUP(Table13[[#This Row],[Location_HQ]],layoffs_location_with_coordinat!A:C,3,FALSE)</f>
        <v>none</v>
      </c>
      <c r="F1554" s="3" t="str">
        <f>VLOOKUP(Table13[[#This Row],[Location_HQ]],layoffs_location_with_coordinat!A:D,4,FALSE)</f>
        <v>UK</v>
      </c>
      <c r="G1554" s="3" t="str">
        <f>VLOOKUP(Table13[[#This Row],[Location_HQ]],layoffs_location_with_coordinat!A:E,5,FALSE)</f>
        <v>Europe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" t="str">
        <f>VLOOKUP(Table13[[#This Row],[Location_HQ]],layoffs_location_with_coordinat!A:B,2,FALSE)</f>
        <v>none</v>
      </c>
      <c r="E1555" s="3" t="str">
        <f>VLOOKUP(Table13[[#This Row],[Location_HQ]],layoffs_location_with_coordinat!A:C,3,FALSE)</f>
        <v>Pennsylvania</v>
      </c>
      <c r="F1555" s="3" t="str">
        <f>VLOOKUP(Table13[[#This Row],[Location_HQ]],layoffs_location_with_coordinat!A:D,4,FALSE)</f>
        <v>USA</v>
      </c>
      <c r="G1555" s="3" t="str">
        <f>VLOOKUP(Table13[[#This Row],[Location_HQ]],layoffs_location_with_coordinat!A:E,5,FALSE)</f>
        <v>North America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" t="str">
        <f>VLOOKUP(Table13[[#This Row],[Location_HQ]],layoffs_location_with_coordinat!A:B,2,FALSE)</f>
        <v>none</v>
      </c>
      <c r="E1556" s="3" t="str">
        <f>VLOOKUP(Table13[[#This Row],[Location_HQ]],layoffs_location_with_coordinat!A:C,3,FALSE)</f>
        <v>Colorado</v>
      </c>
      <c r="F1556" s="3" t="str">
        <f>VLOOKUP(Table13[[#This Row],[Location_HQ]],layoffs_location_with_coordinat!A:D,4,FALSE)</f>
        <v>USA</v>
      </c>
      <c r="G1556" s="3" t="str">
        <f>VLOOKUP(Table13[[#This Row],[Location_HQ]],layoffs_location_with_coordinat!A:E,5,FALSE)</f>
        <v>North America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" t="str">
        <f>VLOOKUP(Table13[[#This Row],[Location_HQ]],layoffs_location_with_coordinat!A:B,2,FALSE)</f>
        <v>none</v>
      </c>
      <c r="E1557" s="3" t="str">
        <f>VLOOKUP(Table13[[#This Row],[Location_HQ]],layoffs_location_with_coordinat!A:C,3,FALSE)</f>
        <v>Massachusetts</v>
      </c>
      <c r="F1557" s="3" t="str">
        <f>VLOOKUP(Table13[[#This Row],[Location_HQ]],layoffs_location_with_coordinat!A:D,4,FALSE)</f>
        <v>USA</v>
      </c>
      <c r="G1557" s="3" t="str">
        <f>VLOOKUP(Table13[[#This Row],[Location_HQ]],layoffs_location_with_coordinat!A:E,5,FALSE)</f>
        <v>North America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3" t="str">
        <f>VLOOKUP(Table13[[#This Row],[Location_HQ]],layoffs_location_with_coordinat!A:B,2,FALSE)</f>
        <v>none</v>
      </c>
      <c r="E1558" s="3" t="str">
        <f>VLOOKUP(Table13[[#This Row],[Location_HQ]],layoffs_location_with_coordinat!A:C,3,FALSE)</f>
        <v>California</v>
      </c>
      <c r="F1558" s="3" t="str">
        <f>VLOOKUP(Table13[[#This Row],[Location_HQ]],layoffs_location_with_coordinat!A:D,4,FALSE)</f>
        <v>USA</v>
      </c>
      <c r="G1558" s="3" t="str">
        <f>VLOOKUP(Table13[[#This Row],[Location_HQ]],layoffs_location_with_coordinat!A:E,5,FALSE)</f>
        <v>North America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" t="str">
        <f>VLOOKUP(Table13[[#This Row],[Location_HQ]],layoffs_location_with_coordinat!A:B,2,FALSE)</f>
        <v>none</v>
      </c>
      <c r="E1559" s="3" t="str">
        <f>VLOOKUP(Table13[[#This Row],[Location_HQ]],layoffs_location_with_coordinat!A:C,3,FALSE)</f>
        <v>New York</v>
      </c>
      <c r="F1559" s="3" t="str">
        <f>VLOOKUP(Table13[[#This Row],[Location_HQ]],layoffs_location_with_coordinat!A:D,4,FALSE)</f>
        <v>USA</v>
      </c>
      <c r="G1559" s="3" t="str">
        <f>VLOOKUP(Table13[[#This Row],[Location_HQ]],layoffs_location_with_coordinat!A:E,5,FALSE)</f>
        <v>North America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" t="str">
        <f>VLOOKUP(Table13[[#This Row],[Location_HQ]],layoffs_location_with_coordinat!A:B,2,FALSE)</f>
        <v>none</v>
      </c>
      <c r="E1560" s="3" t="str">
        <f>VLOOKUP(Table13[[#This Row],[Location_HQ]],layoffs_location_with_coordinat!A:C,3,FALSE)</f>
        <v>none</v>
      </c>
      <c r="F1560" s="3" t="str">
        <f>VLOOKUP(Table13[[#This Row],[Location_HQ]],layoffs_location_with_coordinat!A:D,4,FALSE)</f>
        <v>India</v>
      </c>
      <c r="G1560" s="3" t="str">
        <f>VLOOKUP(Table13[[#This Row],[Location_HQ]],layoffs_location_with_coordinat!A:E,5,FALSE)</f>
        <v>Asia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" t="str">
        <f>VLOOKUP(Table13[[#This Row],[Location_HQ]],layoffs_location_with_coordinat!A:B,2,FALSE)</f>
        <v>none</v>
      </c>
      <c r="E1561" s="3" t="str">
        <f>VLOOKUP(Table13[[#This Row],[Location_HQ]],layoffs_location_with_coordinat!A:C,3,FALSE)</f>
        <v>New York</v>
      </c>
      <c r="F1561" s="3" t="str">
        <f>VLOOKUP(Table13[[#This Row],[Location_HQ]],layoffs_location_with_coordinat!A:D,4,FALSE)</f>
        <v>USA</v>
      </c>
      <c r="G1561" s="3" t="str">
        <f>VLOOKUP(Table13[[#This Row],[Location_HQ]],layoffs_location_with_coordinat!A:E,5,FALSE)</f>
        <v>North America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" t="str">
        <f>VLOOKUP(Table13[[#This Row],[Location_HQ]],layoffs_location_with_coordinat!A:B,2,FALSE)</f>
        <v>none</v>
      </c>
      <c r="E1562" s="3" t="str">
        <f>VLOOKUP(Table13[[#This Row],[Location_HQ]],layoffs_location_with_coordinat!A:C,3,FALSE)</f>
        <v>California</v>
      </c>
      <c r="F1562" s="3" t="str">
        <f>VLOOKUP(Table13[[#This Row],[Location_HQ]],layoffs_location_with_coordinat!A:D,4,FALSE)</f>
        <v>USA</v>
      </c>
      <c r="G1562" s="3" t="str">
        <f>VLOOKUP(Table13[[#This Row],[Location_HQ]],layoffs_location_with_coordinat!A:E,5,FALSE)</f>
        <v>North America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3" t="str">
        <f>VLOOKUP(Table13[[#This Row],[Location_HQ]],layoffs_location_with_coordinat!A:B,2,FALSE)</f>
        <v>none</v>
      </c>
      <c r="E1563" s="3" t="str">
        <f>VLOOKUP(Table13[[#This Row],[Location_HQ]],layoffs_location_with_coordinat!A:C,3,FALSE)</f>
        <v>California</v>
      </c>
      <c r="F1563" s="3" t="str">
        <f>VLOOKUP(Table13[[#This Row],[Location_HQ]],layoffs_location_with_coordinat!A:D,4,FALSE)</f>
        <v>USA</v>
      </c>
      <c r="G1563" s="3" t="str">
        <f>VLOOKUP(Table13[[#This Row],[Location_HQ]],layoffs_location_with_coordinat!A:E,5,FALSE)</f>
        <v>North America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3" t="str">
        <f>VLOOKUP(Table13[[#This Row],[Location_HQ]],layoffs_location_with_coordinat!A:B,2,FALSE)</f>
        <v>none</v>
      </c>
      <c r="E1564" s="3" t="str">
        <f>VLOOKUP(Table13[[#This Row],[Location_HQ]],layoffs_location_with_coordinat!A:C,3,FALSE)</f>
        <v>Washington</v>
      </c>
      <c r="F1564" s="3" t="str">
        <f>VLOOKUP(Table13[[#This Row],[Location_HQ]],layoffs_location_with_coordinat!A:D,4,FALSE)</f>
        <v>USA</v>
      </c>
      <c r="G1564" s="3" t="str">
        <f>VLOOKUP(Table13[[#This Row],[Location_HQ]],layoffs_location_with_coordinat!A:E,5,FALSE)</f>
        <v>North America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" t="str">
        <f>VLOOKUP(Table13[[#This Row],[Location_HQ]],layoffs_location_with_coordinat!A:B,2,FALSE)</f>
        <v>San Francisco Bay Area</v>
      </c>
      <c r="E1565" s="3" t="str">
        <f>VLOOKUP(Table13[[#This Row],[Location_HQ]],layoffs_location_with_coordinat!A:C,3,FALSE)</f>
        <v>California</v>
      </c>
      <c r="F1565" s="3" t="str">
        <f>VLOOKUP(Table13[[#This Row],[Location_HQ]],layoffs_location_with_coordinat!A:D,4,FALSE)</f>
        <v>USA</v>
      </c>
      <c r="G1565" s="3" t="str">
        <f>VLOOKUP(Table13[[#This Row],[Location_HQ]],layoffs_location_with_coordinat!A:E,5,FALSE)</f>
        <v>North America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" t="str">
        <f>VLOOKUP(Table13[[#This Row],[Location_HQ]],layoffs_location_with_coordinat!A:B,2,FALSE)</f>
        <v>none</v>
      </c>
      <c r="E1566" s="3" t="str">
        <f>VLOOKUP(Table13[[#This Row],[Location_HQ]],layoffs_location_with_coordinat!A:C,3,FALSE)</f>
        <v>Washington</v>
      </c>
      <c r="F1566" s="3" t="str">
        <f>VLOOKUP(Table13[[#This Row],[Location_HQ]],layoffs_location_with_coordinat!A:D,4,FALSE)</f>
        <v>USA</v>
      </c>
      <c r="G1566" s="3" t="str">
        <f>VLOOKUP(Table13[[#This Row],[Location_HQ]],layoffs_location_with_coordinat!A:E,5,FALSE)</f>
        <v>North America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" t="str">
        <f>VLOOKUP(Table13[[#This Row],[Location_HQ]],layoffs_location_with_coordinat!A:B,2,FALSE)</f>
        <v>none</v>
      </c>
      <c r="E1567" s="3" t="str">
        <f>VLOOKUP(Table13[[#This Row],[Location_HQ]],layoffs_location_with_coordinat!A:C,3,FALSE)</f>
        <v>New York</v>
      </c>
      <c r="F1567" s="3" t="str">
        <f>VLOOKUP(Table13[[#This Row],[Location_HQ]],layoffs_location_with_coordinat!A:D,4,FALSE)</f>
        <v>USA</v>
      </c>
      <c r="G1567" s="3" t="str">
        <f>VLOOKUP(Table13[[#This Row],[Location_HQ]],layoffs_location_with_coordinat!A:E,5,FALSE)</f>
        <v>North America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" t="str">
        <f>VLOOKUP(Table13[[#This Row],[Location_HQ]],layoffs_location_with_coordinat!A:B,2,FALSE)</f>
        <v>San Francisco Bay Area</v>
      </c>
      <c r="E1568" s="3" t="str">
        <f>VLOOKUP(Table13[[#This Row],[Location_HQ]],layoffs_location_with_coordinat!A:C,3,FALSE)</f>
        <v>California</v>
      </c>
      <c r="F1568" s="3" t="str">
        <f>VLOOKUP(Table13[[#This Row],[Location_HQ]],layoffs_location_with_coordinat!A:D,4,FALSE)</f>
        <v>USA</v>
      </c>
      <c r="G1568" s="3" t="str">
        <f>VLOOKUP(Table13[[#This Row],[Location_HQ]],layoffs_location_with_coordinat!A:E,5,FALSE)</f>
        <v>North America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" t="str">
        <f>VLOOKUP(Table13[[#This Row],[Location_HQ]],layoffs_location_with_coordinat!A:B,2,FALSE)</f>
        <v>none</v>
      </c>
      <c r="E1569" s="3" t="str">
        <f>VLOOKUP(Table13[[#This Row],[Location_HQ]],layoffs_location_with_coordinat!A:C,3,FALSE)</f>
        <v>Maryland</v>
      </c>
      <c r="F1569" s="3" t="str">
        <f>VLOOKUP(Table13[[#This Row],[Location_HQ]],layoffs_location_with_coordinat!A:D,4,FALSE)</f>
        <v>USA</v>
      </c>
      <c r="G1569" s="3" t="str">
        <f>VLOOKUP(Table13[[#This Row],[Location_HQ]],layoffs_location_with_coordinat!A:E,5,FALSE)</f>
        <v>North America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" t="str">
        <f>VLOOKUP(Table13[[#This Row],[Location_HQ]],layoffs_location_with_coordinat!A:B,2,FALSE)</f>
        <v>none</v>
      </c>
      <c r="E1570" s="3" t="str">
        <f>VLOOKUP(Table13[[#This Row],[Location_HQ]],layoffs_location_with_coordinat!A:C,3,FALSE)</f>
        <v>none</v>
      </c>
      <c r="F1570" s="3" t="str">
        <f>VLOOKUP(Table13[[#This Row],[Location_HQ]],layoffs_location_with_coordinat!A:D,4,FALSE)</f>
        <v>Finland</v>
      </c>
      <c r="G1570" s="3" t="str">
        <f>VLOOKUP(Table13[[#This Row],[Location_HQ]],layoffs_location_with_coordinat!A:E,5,FALSE)</f>
        <v>Europe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" t="str">
        <f>VLOOKUP(Table13[[#This Row],[Location_HQ]],layoffs_location_with_coordinat!A:B,2,FALSE)</f>
        <v>San Francisco Bay Area</v>
      </c>
      <c r="E1571" s="3" t="str">
        <f>VLOOKUP(Table13[[#This Row],[Location_HQ]],layoffs_location_with_coordinat!A:C,3,FALSE)</f>
        <v>California</v>
      </c>
      <c r="F1571" s="3" t="str">
        <f>VLOOKUP(Table13[[#This Row],[Location_HQ]],layoffs_location_with_coordinat!A:D,4,FALSE)</f>
        <v>USA</v>
      </c>
      <c r="G1571" s="3" t="str">
        <f>VLOOKUP(Table13[[#This Row],[Location_HQ]],layoffs_location_with_coordinat!A:E,5,FALSE)</f>
        <v>North America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" t="str">
        <f>VLOOKUP(Table13[[#This Row],[Location_HQ]],layoffs_location_with_coordinat!A:B,2,FALSE)</f>
        <v>none</v>
      </c>
      <c r="E1572" s="3" t="str">
        <f>VLOOKUP(Table13[[#This Row],[Location_HQ]],layoffs_location_with_coordinat!A:C,3,FALSE)</f>
        <v>Illinois</v>
      </c>
      <c r="F1572" s="3" t="str">
        <f>VLOOKUP(Table13[[#This Row],[Location_HQ]],layoffs_location_with_coordinat!A:D,4,FALSE)</f>
        <v>USA</v>
      </c>
      <c r="G1572" s="3" t="str">
        <f>VLOOKUP(Table13[[#This Row],[Location_HQ]],layoffs_location_with_coordinat!A:E,5,FALSE)</f>
        <v>North America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3" t="str">
        <f>VLOOKUP(Table13[[#This Row],[Location_HQ]],layoffs_location_with_coordinat!A:B,2,FALSE)</f>
        <v>none</v>
      </c>
      <c r="E1573" s="3" t="str">
        <f>VLOOKUP(Table13[[#This Row],[Location_HQ]],layoffs_location_with_coordinat!A:C,3,FALSE)</f>
        <v>none</v>
      </c>
      <c r="F1573" s="3" t="str">
        <f>VLOOKUP(Table13[[#This Row],[Location_HQ]],layoffs_location_with_coordinat!A:D,4,FALSE)</f>
        <v>Norway</v>
      </c>
      <c r="G1573" s="3" t="str">
        <f>VLOOKUP(Table13[[#This Row],[Location_HQ]],layoffs_location_with_coordinat!A:E,5,FALSE)</f>
        <v>Europe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" t="str">
        <f>VLOOKUP(Table13[[#This Row],[Location_HQ]],layoffs_location_with_coordinat!A:B,2,FALSE)</f>
        <v>San Francisco Bay Area</v>
      </c>
      <c r="E1574" s="3" t="str">
        <f>VLOOKUP(Table13[[#This Row],[Location_HQ]],layoffs_location_with_coordinat!A:C,3,FALSE)</f>
        <v>California</v>
      </c>
      <c r="F1574" s="3" t="str">
        <f>VLOOKUP(Table13[[#This Row],[Location_HQ]],layoffs_location_with_coordinat!A:D,4,FALSE)</f>
        <v>USA</v>
      </c>
      <c r="G1574" s="3" t="str">
        <f>VLOOKUP(Table13[[#This Row],[Location_HQ]],layoffs_location_with_coordinat!A:E,5,FALSE)</f>
        <v>North America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3" t="str">
        <f>VLOOKUP(Table13[[#This Row],[Location_HQ]],layoffs_location_with_coordinat!A:B,2,FALSE)</f>
        <v>none</v>
      </c>
      <c r="E1575" s="3" t="str">
        <f>VLOOKUP(Table13[[#This Row],[Location_HQ]],layoffs_location_with_coordinat!A:C,3,FALSE)</f>
        <v>none</v>
      </c>
      <c r="F1575" s="3" t="str">
        <f>VLOOKUP(Table13[[#This Row],[Location_HQ]],layoffs_location_with_coordinat!A:D,4,FALSE)</f>
        <v>India</v>
      </c>
      <c r="G1575" s="3" t="str">
        <f>VLOOKUP(Table13[[#This Row],[Location_HQ]],layoffs_location_with_coordinat!A:E,5,FALSE)</f>
        <v>Asia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3" t="str">
        <f>VLOOKUP(Table13[[#This Row],[Location_HQ]],layoffs_location_with_coordinat!A:B,2,FALSE)</f>
        <v>none</v>
      </c>
      <c r="E1576" s="3" t="str">
        <f>VLOOKUP(Table13[[#This Row],[Location_HQ]],layoffs_location_with_coordinat!A:C,3,FALSE)</f>
        <v>California</v>
      </c>
      <c r="F1576" s="3" t="str">
        <f>VLOOKUP(Table13[[#This Row],[Location_HQ]],layoffs_location_with_coordinat!A:D,4,FALSE)</f>
        <v>USA</v>
      </c>
      <c r="G1576" s="3" t="str">
        <f>VLOOKUP(Table13[[#This Row],[Location_HQ]],layoffs_location_with_coordinat!A:E,5,FALSE)</f>
        <v>North America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3" t="str">
        <f>VLOOKUP(Table13[[#This Row],[Location_HQ]],layoffs_location_with_coordinat!A:B,2,FALSE)</f>
        <v>none</v>
      </c>
      <c r="E1577" s="3" t="str">
        <f>VLOOKUP(Table13[[#This Row],[Location_HQ]],layoffs_location_with_coordinat!A:C,3,FALSE)</f>
        <v>none</v>
      </c>
      <c r="F1577" s="3" t="str">
        <f>VLOOKUP(Table13[[#This Row],[Location_HQ]],layoffs_location_with_coordinat!A:D,4,FALSE)</f>
        <v>India</v>
      </c>
      <c r="G1577" s="3" t="str">
        <f>VLOOKUP(Table13[[#This Row],[Location_HQ]],layoffs_location_with_coordinat!A:E,5,FALSE)</f>
        <v>Asia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3" t="str">
        <f>VLOOKUP(Table13[[#This Row],[Location_HQ]],layoffs_location_with_coordinat!A:B,2,FALSE)</f>
        <v>none</v>
      </c>
      <c r="E1578" s="3" t="str">
        <f>VLOOKUP(Table13[[#This Row],[Location_HQ]],layoffs_location_with_coordinat!A:C,3,FALSE)</f>
        <v>New York</v>
      </c>
      <c r="F1578" s="3" t="str">
        <f>VLOOKUP(Table13[[#This Row],[Location_HQ]],layoffs_location_with_coordinat!A:D,4,FALSE)</f>
        <v>USA</v>
      </c>
      <c r="G1578" s="3" t="str">
        <f>VLOOKUP(Table13[[#This Row],[Location_HQ]],layoffs_location_with_coordinat!A:E,5,FALSE)</f>
        <v>North America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3" t="str">
        <f>VLOOKUP(Table13[[#This Row],[Location_HQ]],layoffs_location_with_coordinat!A:B,2,FALSE)</f>
        <v>none</v>
      </c>
      <c r="E1579" s="3" t="str">
        <f>VLOOKUP(Table13[[#This Row],[Location_HQ]],layoffs_location_with_coordinat!A:C,3,FALSE)</f>
        <v>none</v>
      </c>
      <c r="F1579" s="3" t="str">
        <f>VLOOKUP(Table13[[#This Row],[Location_HQ]],layoffs_location_with_coordinat!A:D,4,FALSE)</f>
        <v>Israel</v>
      </c>
      <c r="G1579" s="3" t="str">
        <f>VLOOKUP(Table13[[#This Row],[Location_HQ]],layoffs_location_with_coordinat!A:E,5,FALSE)</f>
        <v>Asia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3" t="str">
        <f>VLOOKUP(Table13[[#This Row],[Location_HQ]],layoffs_location_with_coordinat!A:B,2,FALSE)</f>
        <v>none</v>
      </c>
      <c r="E1580" s="3" t="str">
        <f>VLOOKUP(Table13[[#This Row],[Location_HQ]],layoffs_location_with_coordinat!A:C,3,FALSE)</f>
        <v>Washington</v>
      </c>
      <c r="F1580" s="3" t="str">
        <f>VLOOKUP(Table13[[#This Row],[Location_HQ]],layoffs_location_with_coordinat!A:D,4,FALSE)</f>
        <v>USA</v>
      </c>
      <c r="G1580" s="3" t="str">
        <f>VLOOKUP(Table13[[#This Row],[Location_HQ]],layoffs_location_with_coordinat!A:E,5,FALSE)</f>
        <v>North America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3" t="str">
        <f>VLOOKUP(Table13[[#This Row],[Location_HQ]],layoffs_location_with_coordinat!A:B,2,FALSE)</f>
        <v>San Francisco Bay Area</v>
      </c>
      <c r="E1581" s="3" t="str">
        <f>VLOOKUP(Table13[[#This Row],[Location_HQ]],layoffs_location_with_coordinat!A:C,3,FALSE)</f>
        <v>California</v>
      </c>
      <c r="F1581" s="3" t="str">
        <f>VLOOKUP(Table13[[#This Row],[Location_HQ]],layoffs_location_with_coordinat!A:D,4,FALSE)</f>
        <v>USA</v>
      </c>
      <c r="G1581" s="3" t="str">
        <f>VLOOKUP(Table13[[#This Row],[Location_HQ]],layoffs_location_with_coordinat!A:E,5,FALSE)</f>
        <v>North America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3" t="str">
        <f>VLOOKUP(Table13[[#This Row],[Location_HQ]],layoffs_location_with_coordinat!A:B,2,FALSE)</f>
        <v>San Francisco Bay Area</v>
      </c>
      <c r="E1582" s="3" t="str">
        <f>VLOOKUP(Table13[[#This Row],[Location_HQ]],layoffs_location_with_coordinat!A:C,3,FALSE)</f>
        <v>California</v>
      </c>
      <c r="F1582" s="3" t="str">
        <f>VLOOKUP(Table13[[#This Row],[Location_HQ]],layoffs_location_with_coordinat!A:D,4,FALSE)</f>
        <v>USA</v>
      </c>
      <c r="G1582" s="3" t="str">
        <f>VLOOKUP(Table13[[#This Row],[Location_HQ]],layoffs_location_with_coordinat!A:E,5,FALSE)</f>
        <v>North America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3" t="str">
        <f>VLOOKUP(Table13[[#This Row],[Location_HQ]],layoffs_location_with_coordinat!A:B,2,FALSE)</f>
        <v>none</v>
      </c>
      <c r="E1583" s="3" t="str">
        <f>VLOOKUP(Table13[[#This Row],[Location_HQ]],layoffs_location_with_coordinat!A:C,3,FALSE)</f>
        <v>Berlin</v>
      </c>
      <c r="F1583" s="3" t="str">
        <f>VLOOKUP(Table13[[#This Row],[Location_HQ]],layoffs_location_with_coordinat!A:D,4,FALSE)</f>
        <v>Germany</v>
      </c>
      <c r="G1583" s="3" t="str">
        <f>VLOOKUP(Table13[[#This Row],[Location_HQ]],layoffs_location_with_coordinat!A:E,5,FALSE)</f>
        <v>Europe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3" t="str">
        <f>VLOOKUP(Table13[[#This Row],[Location_HQ]],layoffs_location_with_coordinat!A:B,2,FALSE)</f>
        <v>none</v>
      </c>
      <c r="E1584" s="3" t="str">
        <f>VLOOKUP(Table13[[#This Row],[Location_HQ]],layoffs_location_with_coordinat!A:C,3,FALSE)</f>
        <v>New York</v>
      </c>
      <c r="F1584" s="3" t="str">
        <f>VLOOKUP(Table13[[#This Row],[Location_HQ]],layoffs_location_with_coordinat!A:D,4,FALSE)</f>
        <v>USA</v>
      </c>
      <c r="G1584" s="3" t="str">
        <f>VLOOKUP(Table13[[#This Row],[Location_HQ]],layoffs_location_with_coordinat!A:E,5,FALSE)</f>
        <v>North America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3" t="str">
        <f>VLOOKUP(Table13[[#This Row],[Location_HQ]],layoffs_location_with_coordinat!A:B,2,FALSE)</f>
        <v>none</v>
      </c>
      <c r="E1585" s="3" t="str">
        <f>VLOOKUP(Table13[[#This Row],[Location_HQ]],layoffs_location_with_coordinat!A:C,3,FALSE)</f>
        <v>none</v>
      </c>
      <c r="F1585" s="3" t="str">
        <f>VLOOKUP(Table13[[#This Row],[Location_HQ]],layoffs_location_with_coordinat!A:D,4,FALSE)</f>
        <v>Israel</v>
      </c>
      <c r="G1585" s="3" t="str">
        <f>VLOOKUP(Table13[[#This Row],[Location_HQ]],layoffs_location_with_coordinat!A:E,5,FALSE)</f>
        <v>Asia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3" t="str">
        <f>VLOOKUP(Table13[[#This Row],[Location_HQ]],layoffs_location_with_coordinat!A:B,2,FALSE)</f>
        <v>none</v>
      </c>
      <c r="E1586" s="3" t="str">
        <f>VLOOKUP(Table13[[#This Row],[Location_HQ]],layoffs_location_with_coordinat!A:C,3,FALSE)</f>
        <v>New York</v>
      </c>
      <c r="F1586" s="3" t="str">
        <f>VLOOKUP(Table13[[#This Row],[Location_HQ]],layoffs_location_with_coordinat!A:D,4,FALSE)</f>
        <v>USA</v>
      </c>
      <c r="G1586" s="3" t="str">
        <f>VLOOKUP(Table13[[#This Row],[Location_HQ]],layoffs_location_with_coordinat!A:E,5,FALSE)</f>
        <v>North America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3" t="str">
        <f>VLOOKUP(Table13[[#This Row],[Location_HQ]],layoffs_location_with_coordinat!A:B,2,FALSE)</f>
        <v>San Francisco Bay Area</v>
      </c>
      <c r="E1587" s="3" t="str">
        <f>VLOOKUP(Table13[[#This Row],[Location_HQ]],layoffs_location_with_coordinat!A:C,3,FALSE)</f>
        <v>California</v>
      </c>
      <c r="F1587" s="3" t="str">
        <f>VLOOKUP(Table13[[#This Row],[Location_HQ]],layoffs_location_with_coordinat!A:D,4,FALSE)</f>
        <v>USA</v>
      </c>
      <c r="G1587" s="3" t="str">
        <f>VLOOKUP(Table13[[#This Row],[Location_HQ]],layoffs_location_with_coordinat!A:E,5,FALSE)</f>
        <v>North America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3" t="str">
        <f>VLOOKUP(Table13[[#This Row],[Location_HQ]],layoffs_location_with_coordinat!A:B,2,FALSE)</f>
        <v>none</v>
      </c>
      <c r="E1588" s="3" t="str">
        <f>VLOOKUP(Table13[[#This Row],[Location_HQ]],layoffs_location_with_coordinat!A:C,3,FALSE)</f>
        <v>none</v>
      </c>
      <c r="F1588" s="3" t="str">
        <f>VLOOKUP(Table13[[#This Row],[Location_HQ]],layoffs_location_with_coordinat!A:D,4,FALSE)</f>
        <v>India</v>
      </c>
      <c r="G1588" s="3" t="str">
        <f>VLOOKUP(Table13[[#This Row],[Location_HQ]],layoffs_location_with_coordinat!A:E,5,FALSE)</f>
        <v>Asia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3" t="str">
        <f>VLOOKUP(Table13[[#This Row],[Location_HQ]],layoffs_location_with_coordinat!A:B,2,FALSE)</f>
        <v>San Francisco Bay Area</v>
      </c>
      <c r="E1589" s="3" t="str">
        <f>VLOOKUP(Table13[[#This Row],[Location_HQ]],layoffs_location_with_coordinat!A:C,3,FALSE)</f>
        <v>California</v>
      </c>
      <c r="F1589" s="3" t="str">
        <f>VLOOKUP(Table13[[#This Row],[Location_HQ]],layoffs_location_with_coordinat!A:D,4,FALSE)</f>
        <v>USA</v>
      </c>
      <c r="G1589" s="3" t="str">
        <f>VLOOKUP(Table13[[#This Row],[Location_HQ]],layoffs_location_with_coordinat!A:E,5,FALSE)</f>
        <v>North America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3" t="str">
        <f>VLOOKUP(Table13[[#This Row],[Location_HQ]],layoffs_location_with_coordinat!A:B,2,FALSE)</f>
        <v>none</v>
      </c>
      <c r="E1590" s="3" t="str">
        <f>VLOOKUP(Table13[[#This Row],[Location_HQ]],layoffs_location_with_coordinat!A:C,3,FALSE)</f>
        <v>New York</v>
      </c>
      <c r="F1590" s="3" t="str">
        <f>VLOOKUP(Table13[[#This Row],[Location_HQ]],layoffs_location_with_coordinat!A:D,4,FALSE)</f>
        <v>USA</v>
      </c>
      <c r="G1590" s="3" t="str">
        <f>VLOOKUP(Table13[[#This Row],[Location_HQ]],layoffs_location_with_coordinat!A:E,5,FALSE)</f>
        <v>North America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3" t="str">
        <f>VLOOKUP(Table13[[#This Row],[Location_HQ]],layoffs_location_with_coordinat!A:B,2,FALSE)</f>
        <v>none</v>
      </c>
      <c r="E1591" s="3" t="str">
        <f>VLOOKUP(Table13[[#This Row],[Location_HQ]],layoffs_location_with_coordinat!A:C,3,FALSE)</f>
        <v>Michigan</v>
      </c>
      <c r="F1591" s="3" t="str">
        <f>VLOOKUP(Table13[[#This Row],[Location_HQ]],layoffs_location_with_coordinat!A:D,4,FALSE)</f>
        <v>USA</v>
      </c>
      <c r="G1591" s="3" t="str">
        <f>VLOOKUP(Table13[[#This Row],[Location_HQ]],layoffs_location_with_coordinat!A:E,5,FALSE)</f>
        <v>North America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3" t="str">
        <f>VLOOKUP(Table13[[#This Row],[Location_HQ]],layoffs_location_with_coordinat!A:B,2,FALSE)</f>
        <v>San Francisco Bay Area</v>
      </c>
      <c r="E1592" s="3" t="str">
        <f>VLOOKUP(Table13[[#This Row],[Location_HQ]],layoffs_location_with_coordinat!A:C,3,FALSE)</f>
        <v>California</v>
      </c>
      <c r="F1592" s="3" t="str">
        <f>VLOOKUP(Table13[[#This Row],[Location_HQ]],layoffs_location_with_coordinat!A:D,4,FALSE)</f>
        <v>USA</v>
      </c>
      <c r="G1592" s="3" t="str">
        <f>VLOOKUP(Table13[[#This Row],[Location_HQ]],layoffs_location_with_coordinat!A:E,5,FALSE)</f>
        <v>North America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3" t="str">
        <f>VLOOKUP(Table13[[#This Row],[Location_HQ]],layoffs_location_with_coordinat!A:B,2,FALSE)</f>
        <v>none</v>
      </c>
      <c r="E1593" s="3" t="str">
        <f>VLOOKUP(Table13[[#This Row],[Location_HQ]],layoffs_location_with_coordinat!A:C,3,FALSE)</f>
        <v>none</v>
      </c>
      <c r="F1593" s="3" t="str">
        <f>VLOOKUP(Table13[[#This Row],[Location_HQ]],layoffs_location_with_coordinat!A:D,4,FALSE)</f>
        <v>Sweden</v>
      </c>
      <c r="G1593" s="3" t="str">
        <f>VLOOKUP(Table13[[#This Row],[Location_HQ]],layoffs_location_with_coordinat!A:E,5,FALSE)</f>
        <v>Europe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3" t="str">
        <f>VLOOKUP(Table13[[#This Row],[Location_HQ]],layoffs_location_with_coordinat!A:B,2,FALSE)</f>
        <v>none</v>
      </c>
      <c r="E1594" s="3" t="str">
        <f>VLOOKUP(Table13[[#This Row],[Location_HQ]],layoffs_location_with_coordinat!A:C,3,FALSE)</f>
        <v>Massachusetts</v>
      </c>
      <c r="F1594" s="3" t="str">
        <f>VLOOKUP(Table13[[#This Row],[Location_HQ]],layoffs_location_with_coordinat!A:D,4,FALSE)</f>
        <v>USA</v>
      </c>
      <c r="G1594" s="3" t="str">
        <f>VLOOKUP(Table13[[#This Row],[Location_HQ]],layoffs_location_with_coordinat!A:E,5,FALSE)</f>
        <v>North America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3" t="str">
        <f>VLOOKUP(Table13[[#This Row],[Location_HQ]],layoffs_location_with_coordinat!A:B,2,FALSE)</f>
        <v>none</v>
      </c>
      <c r="E1595" s="3" t="str">
        <f>VLOOKUP(Table13[[#This Row],[Location_HQ]],layoffs_location_with_coordinat!A:C,3,FALSE)</f>
        <v>none</v>
      </c>
      <c r="F1595" s="3" t="str">
        <f>VLOOKUP(Table13[[#This Row],[Location_HQ]],layoffs_location_with_coordinat!A:D,4,FALSE)</f>
        <v>UK</v>
      </c>
      <c r="G1595" s="3" t="str">
        <f>VLOOKUP(Table13[[#This Row],[Location_HQ]],layoffs_location_with_coordinat!A:E,5,FALSE)</f>
        <v>Europe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3" t="str">
        <f>VLOOKUP(Table13[[#This Row],[Location_HQ]],layoffs_location_with_coordinat!A:B,2,FALSE)</f>
        <v>none</v>
      </c>
      <c r="E1596" s="3" t="str">
        <f>VLOOKUP(Table13[[#This Row],[Location_HQ]],layoffs_location_with_coordinat!A:C,3,FALSE)</f>
        <v>none</v>
      </c>
      <c r="F1596" s="3" t="str">
        <f>VLOOKUP(Table13[[#This Row],[Location_HQ]],layoffs_location_with_coordinat!A:D,4,FALSE)</f>
        <v>Sweden</v>
      </c>
      <c r="G1596" s="3" t="str">
        <f>VLOOKUP(Table13[[#This Row],[Location_HQ]],layoffs_location_with_coordinat!A:E,5,FALSE)</f>
        <v>Europe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3" t="str">
        <f>VLOOKUP(Table13[[#This Row],[Location_HQ]],layoffs_location_with_coordinat!A:B,2,FALSE)</f>
        <v>none</v>
      </c>
      <c r="E1597" s="3" t="str">
        <f>VLOOKUP(Table13[[#This Row],[Location_HQ]],layoffs_location_with_coordinat!A:C,3,FALSE)</f>
        <v>none</v>
      </c>
      <c r="F1597" s="3" t="str">
        <f>VLOOKUP(Table13[[#This Row],[Location_HQ]],layoffs_location_with_coordinat!A:D,4,FALSE)</f>
        <v>Poland</v>
      </c>
      <c r="G1597" s="3" t="str">
        <f>VLOOKUP(Table13[[#This Row],[Location_HQ]],layoffs_location_with_coordinat!A:E,5,FALSE)</f>
        <v>Europe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3" t="str">
        <f>VLOOKUP(Table13[[#This Row],[Location_HQ]],layoffs_location_with_coordinat!A:B,2,FALSE)</f>
        <v>none</v>
      </c>
      <c r="E1598" s="3" t="str">
        <f>VLOOKUP(Table13[[#This Row],[Location_HQ]],layoffs_location_with_coordinat!A:C,3,FALSE)</f>
        <v>Texas</v>
      </c>
      <c r="F1598" s="3" t="str">
        <f>VLOOKUP(Table13[[#This Row],[Location_HQ]],layoffs_location_with_coordinat!A:D,4,FALSE)</f>
        <v>USA</v>
      </c>
      <c r="G1598" s="3" t="str">
        <f>VLOOKUP(Table13[[#This Row],[Location_HQ]],layoffs_location_with_coordinat!A:E,5,FALSE)</f>
        <v>North America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3" t="str">
        <f>VLOOKUP(Table13[[#This Row],[Location_HQ]],layoffs_location_with_coordinat!A:B,2,FALSE)</f>
        <v>none</v>
      </c>
      <c r="E1599" s="3" t="str">
        <f>VLOOKUP(Table13[[#This Row],[Location_HQ]],layoffs_location_with_coordinat!A:C,3,FALSE)</f>
        <v>none</v>
      </c>
      <c r="F1599" s="3" t="str">
        <f>VLOOKUP(Table13[[#This Row],[Location_HQ]],layoffs_location_with_coordinat!A:D,4,FALSE)</f>
        <v>UK</v>
      </c>
      <c r="G1599" s="3" t="str">
        <f>VLOOKUP(Table13[[#This Row],[Location_HQ]],layoffs_location_with_coordinat!A:E,5,FALSE)</f>
        <v>Europe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3" t="str">
        <f>VLOOKUP(Table13[[#This Row],[Location_HQ]],layoffs_location_with_coordinat!A:B,2,FALSE)</f>
        <v>none</v>
      </c>
      <c r="E1600" s="3" t="str">
        <f>VLOOKUP(Table13[[#This Row],[Location_HQ]],layoffs_location_with_coordinat!A:C,3,FALSE)</f>
        <v>Colorado</v>
      </c>
      <c r="F1600" s="3" t="str">
        <f>VLOOKUP(Table13[[#This Row],[Location_HQ]],layoffs_location_with_coordinat!A:D,4,FALSE)</f>
        <v>USA</v>
      </c>
      <c r="G1600" s="3" t="str">
        <f>VLOOKUP(Table13[[#This Row],[Location_HQ]],layoffs_location_with_coordinat!A:E,5,FALSE)</f>
        <v>North America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3" t="str">
        <f>VLOOKUP(Table13[[#This Row],[Location_HQ]],layoffs_location_with_coordinat!A:B,2,FALSE)</f>
        <v>none</v>
      </c>
      <c r="E1601" s="3" t="str">
        <f>VLOOKUP(Table13[[#This Row],[Location_HQ]],layoffs_location_with_coordinat!A:C,3,FALSE)</f>
        <v>none</v>
      </c>
      <c r="F1601" s="3" t="str">
        <f>VLOOKUP(Table13[[#This Row],[Location_HQ]],layoffs_location_with_coordinat!A:D,4,FALSE)</f>
        <v>UK</v>
      </c>
      <c r="G1601" s="3" t="str">
        <f>VLOOKUP(Table13[[#This Row],[Location_HQ]],layoffs_location_with_coordinat!A:E,5,FALSE)</f>
        <v>Europe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3" t="str">
        <f>VLOOKUP(Table13[[#This Row],[Location_HQ]],layoffs_location_with_coordinat!A:B,2,FALSE)</f>
        <v>none</v>
      </c>
      <c r="E1602" s="3" t="str">
        <f>VLOOKUP(Table13[[#This Row],[Location_HQ]],layoffs_location_with_coordinat!A:C,3,FALSE)</f>
        <v>Pennsylvania</v>
      </c>
      <c r="F1602" s="3" t="str">
        <f>VLOOKUP(Table13[[#This Row],[Location_HQ]],layoffs_location_with_coordinat!A:D,4,FALSE)</f>
        <v>USA</v>
      </c>
      <c r="G1602" s="3" t="str">
        <f>VLOOKUP(Table13[[#This Row],[Location_HQ]],layoffs_location_with_coordinat!A:E,5,FALSE)</f>
        <v>North America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3" t="str">
        <f>VLOOKUP(Table13[[#This Row],[Location_HQ]],layoffs_location_with_coordinat!A:B,2,FALSE)</f>
        <v>none</v>
      </c>
      <c r="E1603" s="3" t="str">
        <f>VLOOKUP(Table13[[#This Row],[Location_HQ]],layoffs_location_with_coordinat!A:C,3,FALSE)</f>
        <v>New York</v>
      </c>
      <c r="F1603" s="3" t="str">
        <f>VLOOKUP(Table13[[#This Row],[Location_HQ]],layoffs_location_with_coordinat!A:D,4,FALSE)</f>
        <v>USA</v>
      </c>
      <c r="G1603" s="3" t="str">
        <f>VLOOKUP(Table13[[#This Row],[Location_HQ]],layoffs_location_with_coordinat!A:E,5,FALSE)</f>
        <v>North America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3" t="str">
        <f>VLOOKUP(Table13[[#This Row],[Location_HQ]],layoffs_location_with_coordinat!A:B,2,FALSE)</f>
        <v>none</v>
      </c>
      <c r="E1604" s="3" t="str">
        <f>VLOOKUP(Table13[[#This Row],[Location_HQ]],layoffs_location_with_coordinat!A:C,3,FALSE)</f>
        <v>none</v>
      </c>
      <c r="F1604" s="3" t="str">
        <f>VLOOKUP(Table13[[#This Row],[Location_HQ]],layoffs_location_with_coordinat!A:D,4,FALSE)</f>
        <v>Australia</v>
      </c>
      <c r="G1604" s="3" t="str">
        <f>VLOOKUP(Table13[[#This Row],[Location_HQ]],layoffs_location_with_coordinat!A:E,5,FALSE)</f>
        <v>Oceana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3" t="str">
        <f>VLOOKUP(Table13[[#This Row],[Location_HQ]],layoffs_location_with_coordinat!A:B,2,FALSE)</f>
        <v>none</v>
      </c>
      <c r="E1605" s="3" t="str">
        <f>VLOOKUP(Table13[[#This Row],[Location_HQ]],layoffs_location_with_coordinat!A:C,3,FALSE)</f>
        <v>Michigan</v>
      </c>
      <c r="F1605" s="3" t="str">
        <f>VLOOKUP(Table13[[#This Row],[Location_HQ]],layoffs_location_with_coordinat!A:D,4,FALSE)</f>
        <v>USA</v>
      </c>
      <c r="G1605" s="3" t="str">
        <f>VLOOKUP(Table13[[#This Row],[Location_HQ]],layoffs_location_with_coordinat!A:E,5,FALSE)</f>
        <v>North America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3" t="str">
        <f>VLOOKUP(Table13[[#This Row],[Location_HQ]],layoffs_location_with_coordinat!A:B,2,FALSE)</f>
        <v>none</v>
      </c>
      <c r="E1606" s="3" t="str">
        <f>VLOOKUP(Table13[[#This Row],[Location_HQ]],layoffs_location_with_coordinat!A:C,3,FALSE)</f>
        <v>New York</v>
      </c>
      <c r="F1606" s="3" t="str">
        <f>VLOOKUP(Table13[[#This Row],[Location_HQ]],layoffs_location_with_coordinat!A:D,4,FALSE)</f>
        <v>USA</v>
      </c>
      <c r="G1606" s="3" t="str">
        <f>VLOOKUP(Table13[[#This Row],[Location_HQ]],layoffs_location_with_coordinat!A:E,5,FALSE)</f>
        <v>North America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3" t="str">
        <f>VLOOKUP(Table13[[#This Row],[Location_HQ]],layoffs_location_with_coordinat!A:B,2,FALSE)</f>
        <v>San Francisco Bay Area</v>
      </c>
      <c r="E1607" s="3" t="str">
        <f>VLOOKUP(Table13[[#This Row],[Location_HQ]],layoffs_location_with_coordinat!A:C,3,FALSE)</f>
        <v>California</v>
      </c>
      <c r="F1607" s="3" t="str">
        <f>VLOOKUP(Table13[[#This Row],[Location_HQ]],layoffs_location_with_coordinat!A:D,4,FALSE)</f>
        <v>USA</v>
      </c>
      <c r="G1607" s="3" t="str">
        <f>VLOOKUP(Table13[[#This Row],[Location_HQ]],layoffs_location_with_coordinat!A:E,5,FALSE)</f>
        <v>North America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3" t="str">
        <f>VLOOKUP(Table13[[#This Row],[Location_HQ]],layoffs_location_with_coordinat!A:B,2,FALSE)</f>
        <v>none</v>
      </c>
      <c r="E1608" s="3" t="str">
        <f>VLOOKUP(Table13[[#This Row],[Location_HQ]],layoffs_location_with_coordinat!A:C,3,FALSE)</f>
        <v>New York</v>
      </c>
      <c r="F1608" s="3" t="str">
        <f>VLOOKUP(Table13[[#This Row],[Location_HQ]],layoffs_location_with_coordinat!A:D,4,FALSE)</f>
        <v>USA</v>
      </c>
      <c r="G1608" s="3" t="str">
        <f>VLOOKUP(Table13[[#This Row],[Location_HQ]],layoffs_location_with_coordinat!A:E,5,FALSE)</f>
        <v>North America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3" t="str">
        <f>VLOOKUP(Table13[[#This Row],[Location_HQ]],layoffs_location_with_coordinat!A:B,2,FALSE)</f>
        <v>none</v>
      </c>
      <c r="E1609" s="3" t="str">
        <f>VLOOKUP(Table13[[#This Row],[Location_HQ]],layoffs_location_with_coordinat!A:C,3,FALSE)</f>
        <v>none</v>
      </c>
      <c r="F1609" s="3" t="str">
        <f>VLOOKUP(Table13[[#This Row],[Location_HQ]],layoffs_location_with_coordinat!A:D,4,FALSE)</f>
        <v>Singapore</v>
      </c>
      <c r="G1609" s="3" t="str">
        <f>VLOOKUP(Table13[[#This Row],[Location_HQ]],layoffs_location_with_coordinat!A:E,5,FALSE)</f>
        <v>Asia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3" t="str">
        <f>VLOOKUP(Table13[[#This Row],[Location_HQ]],layoffs_location_with_coordinat!A:B,2,FALSE)</f>
        <v>none</v>
      </c>
      <c r="E1610" s="3" t="str">
        <f>VLOOKUP(Table13[[#This Row],[Location_HQ]],layoffs_location_with_coordinat!A:C,3,FALSE)</f>
        <v>Washington</v>
      </c>
      <c r="F1610" s="3" t="str">
        <f>VLOOKUP(Table13[[#This Row],[Location_HQ]],layoffs_location_with_coordinat!A:D,4,FALSE)</f>
        <v>USA</v>
      </c>
      <c r="G1610" s="3" t="str">
        <f>VLOOKUP(Table13[[#This Row],[Location_HQ]],layoffs_location_with_coordinat!A:E,5,FALSE)</f>
        <v>North America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3" t="str">
        <f>VLOOKUP(Table13[[#This Row],[Location_HQ]],layoffs_location_with_coordinat!A:B,2,FALSE)</f>
        <v>none</v>
      </c>
      <c r="E1611" s="3" t="str">
        <f>VLOOKUP(Table13[[#This Row],[Location_HQ]],layoffs_location_with_coordinat!A:C,3,FALSE)</f>
        <v>none</v>
      </c>
      <c r="F1611" s="3" t="str">
        <f>VLOOKUP(Table13[[#This Row],[Location_HQ]],layoffs_location_with_coordinat!A:D,4,FALSE)</f>
        <v>India</v>
      </c>
      <c r="G1611" s="3" t="str">
        <f>VLOOKUP(Table13[[#This Row],[Location_HQ]],layoffs_location_with_coordinat!A:E,5,FALSE)</f>
        <v>Asia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3" t="str">
        <f>VLOOKUP(Table13[[#This Row],[Location_HQ]],layoffs_location_with_coordinat!A:B,2,FALSE)</f>
        <v>San Francisco Bay Area</v>
      </c>
      <c r="E1612" s="3" t="str">
        <f>VLOOKUP(Table13[[#This Row],[Location_HQ]],layoffs_location_with_coordinat!A:C,3,FALSE)</f>
        <v>California</v>
      </c>
      <c r="F1612" s="3" t="str">
        <f>VLOOKUP(Table13[[#This Row],[Location_HQ]],layoffs_location_with_coordinat!A:D,4,FALSE)</f>
        <v>USA</v>
      </c>
      <c r="G1612" s="3" t="str">
        <f>VLOOKUP(Table13[[#This Row],[Location_HQ]],layoffs_location_with_coordinat!A:E,5,FALSE)</f>
        <v>North America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3" t="str">
        <f>VLOOKUP(Table13[[#This Row],[Location_HQ]],layoffs_location_with_coordinat!A:B,2,FALSE)</f>
        <v>none</v>
      </c>
      <c r="E1613" s="3" t="str">
        <f>VLOOKUP(Table13[[#This Row],[Location_HQ]],layoffs_location_with_coordinat!A:C,3,FALSE)</f>
        <v>Texas</v>
      </c>
      <c r="F1613" s="3" t="str">
        <f>VLOOKUP(Table13[[#This Row],[Location_HQ]],layoffs_location_with_coordinat!A:D,4,FALSE)</f>
        <v>USA</v>
      </c>
      <c r="G1613" s="3" t="str">
        <f>VLOOKUP(Table13[[#This Row],[Location_HQ]],layoffs_location_with_coordinat!A:E,5,FALSE)</f>
        <v>North America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3" t="str">
        <f>VLOOKUP(Table13[[#This Row],[Location_HQ]],layoffs_location_with_coordinat!A:B,2,FALSE)</f>
        <v>none</v>
      </c>
      <c r="E1614" s="3" t="str">
        <f>VLOOKUP(Table13[[#This Row],[Location_HQ]],layoffs_location_with_coordinat!A:C,3,FALSE)</f>
        <v>none</v>
      </c>
      <c r="F1614" s="3" t="str">
        <f>VLOOKUP(Table13[[#This Row],[Location_HQ]],layoffs_location_with_coordinat!A:D,4,FALSE)</f>
        <v>Singapore</v>
      </c>
      <c r="G1614" s="3" t="str">
        <f>VLOOKUP(Table13[[#This Row],[Location_HQ]],layoffs_location_with_coordinat!A:E,5,FALSE)</f>
        <v>Asia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3" t="str">
        <f>VLOOKUP(Table13[[#This Row],[Location_HQ]],layoffs_location_with_coordinat!A:B,2,FALSE)</f>
        <v>San Francisco Bay Area</v>
      </c>
      <c r="E1615" s="3" t="str">
        <f>VLOOKUP(Table13[[#This Row],[Location_HQ]],layoffs_location_with_coordinat!A:C,3,FALSE)</f>
        <v>California</v>
      </c>
      <c r="F1615" s="3" t="str">
        <f>VLOOKUP(Table13[[#This Row],[Location_HQ]],layoffs_location_with_coordinat!A:D,4,FALSE)</f>
        <v>USA</v>
      </c>
      <c r="G1615" s="3" t="str">
        <f>VLOOKUP(Table13[[#This Row],[Location_HQ]],layoffs_location_with_coordinat!A:E,5,FALSE)</f>
        <v>North America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3" t="str">
        <f>VLOOKUP(Table13[[#This Row],[Location_HQ]],layoffs_location_with_coordinat!A:B,2,FALSE)</f>
        <v>San Francisco Bay Area</v>
      </c>
      <c r="E1616" s="3" t="str">
        <f>VLOOKUP(Table13[[#This Row],[Location_HQ]],layoffs_location_with_coordinat!A:C,3,FALSE)</f>
        <v>California</v>
      </c>
      <c r="F1616" s="3" t="str">
        <f>VLOOKUP(Table13[[#This Row],[Location_HQ]],layoffs_location_with_coordinat!A:D,4,FALSE)</f>
        <v>USA</v>
      </c>
      <c r="G1616" s="3" t="str">
        <f>VLOOKUP(Table13[[#This Row],[Location_HQ]],layoffs_location_with_coordinat!A:E,5,FALSE)</f>
        <v>North America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3" t="str">
        <f>VLOOKUP(Table13[[#This Row],[Location_HQ]],layoffs_location_with_coordinat!A:B,2,FALSE)</f>
        <v>none</v>
      </c>
      <c r="E1617" s="3" t="str">
        <f>VLOOKUP(Table13[[#This Row],[Location_HQ]],layoffs_location_with_coordinat!A:C,3,FALSE)</f>
        <v>Massachusetts</v>
      </c>
      <c r="F1617" s="3" t="str">
        <f>VLOOKUP(Table13[[#This Row],[Location_HQ]],layoffs_location_with_coordinat!A:D,4,FALSE)</f>
        <v>USA</v>
      </c>
      <c r="G1617" s="3" t="str">
        <f>VLOOKUP(Table13[[#This Row],[Location_HQ]],layoffs_location_with_coordinat!A:E,5,FALSE)</f>
        <v>North America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3" t="str">
        <f>VLOOKUP(Table13[[#This Row],[Location_HQ]],layoffs_location_with_coordinat!A:B,2,FALSE)</f>
        <v>San Francisco Bay Area</v>
      </c>
      <c r="E1618" s="3" t="str">
        <f>VLOOKUP(Table13[[#This Row],[Location_HQ]],layoffs_location_with_coordinat!A:C,3,FALSE)</f>
        <v>California</v>
      </c>
      <c r="F1618" s="3" t="str">
        <f>VLOOKUP(Table13[[#This Row],[Location_HQ]],layoffs_location_with_coordinat!A:D,4,FALSE)</f>
        <v>USA</v>
      </c>
      <c r="G1618" s="3" t="str">
        <f>VLOOKUP(Table13[[#This Row],[Location_HQ]],layoffs_location_with_coordinat!A:E,5,FALSE)</f>
        <v>North America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3" t="str">
        <f>VLOOKUP(Table13[[#This Row],[Location_HQ]],layoffs_location_with_coordinat!A:B,2,FALSE)</f>
        <v>none</v>
      </c>
      <c r="E1619" s="3" t="str">
        <f>VLOOKUP(Table13[[#This Row],[Location_HQ]],layoffs_location_with_coordinat!A:C,3,FALSE)</f>
        <v>Oregon</v>
      </c>
      <c r="F1619" s="3" t="str">
        <f>VLOOKUP(Table13[[#This Row],[Location_HQ]],layoffs_location_with_coordinat!A:D,4,FALSE)</f>
        <v>USA</v>
      </c>
      <c r="G1619" s="3" t="str">
        <f>VLOOKUP(Table13[[#This Row],[Location_HQ]],layoffs_location_with_coordinat!A:E,5,FALSE)</f>
        <v>North America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3" t="str">
        <f>VLOOKUP(Table13[[#This Row],[Location_HQ]],layoffs_location_with_coordinat!A:B,2,FALSE)</f>
        <v>none</v>
      </c>
      <c r="E1620" s="3" t="str">
        <f>VLOOKUP(Table13[[#This Row],[Location_HQ]],layoffs_location_with_coordinat!A:C,3,FALSE)</f>
        <v>California</v>
      </c>
      <c r="F1620" s="3" t="str">
        <f>VLOOKUP(Table13[[#This Row],[Location_HQ]],layoffs_location_with_coordinat!A:D,4,FALSE)</f>
        <v>USA</v>
      </c>
      <c r="G1620" s="3" t="str">
        <f>VLOOKUP(Table13[[#This Row],[Location_HQ]],layoffs_location_with_coordinat!A:E,5,FALSE)</f>
        <v>North America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3" t="str">
        <f>VLOOKUP(Table13[[#This Row],[Location_HQ]],layoffs_location_with_coordinat!A:B,2,FALSE)</f>
        <v>none</v>
      </c>
      <c r="E1621" s="3" t="str">
        <f>VLOOKUP(Table13[[#This Row],[Location_HQ]],layoffs_location_with_coordinat!A:C,3,FALSE)</f>
        <v>none</v>
      </c>
      <c r="F1621" s="3" t="str">
        <f>VLOOKUP(Table13[[#This Row],[Location_HQ]],layoffs_location_with_coordinat!A:D,4,FALSE)</f>
        <v>Lithuania</v>
      </c>
      <c r="G1621" s="3" t="str">
        <f>VLOOKUP(Table13[[#This Row],[Location_HQ]],layoffs_location_with_coordinat!A:E,5,FALSE)</f>
        <v>Europe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3" t="str">
        <f>VLOOKUP(Table13[[#This Row],[Location_HQ]],layoffs_location_with_coordinat!A:B,2,FALSE)</f>
        <v>none</v>
      </c>
      <c r="E1622" s="3" t="str">
        <f>VLOOKUP(Table13[[#This Row],[Location_HQ]],layoffs_location_with_coordinat!A:C,3,FALSE)</f>
        <v>New York</v>
      </c>
      <c r="F1622" s="3" t="str">
        <f>VLOOKUP(Table13[[#This Row],[Location_HQ]],layoffs_location_with_coordinat!A:D,4,FALSE)</f>
        <v>USA</v>
      </c>
      <c r="G1622" s="3" t="str">
        <f>VLOOKUP(Table13[[#This Row],[Location_HQ]],layoffs_location_with_coordinat!A:E,5,FALSE)</f>
        <v>North America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3" t="str">
        <f>VLOOKUP(Table13[[#This Row],[Location_HQ]],layoffs_location_with_coordinat!A:B,2,FALSE)</f>
        <v>none</v>
      </c>
      <c r="E1623" s="3" t="str">
        <f>VLOOKUP(Table13[[#This Row],[Location_HQ]],layoffs_location_with_coordinat!A:C,3,FALSE)</f>
        <v>none</v>
      </c>
      <c r="F1623" s="3" t="str">
        <f>VLOOKUP(Table13[[#This Row],[Location_HQ]],layoffs_location_with_coordinat!A:D,4,FALSE)</f>
        <v>India</v>
      </c>
      <c r="G1623" s="3" t="str">
        <f>VLOOKUP(Table13[[#This Row],[Location_HQ]],layoffs_location_with_coordinat!A:E,5,FALSE)</f>
        <v>Asia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3" t="str">
        <f>VLOOKUP(Table13[[#This Row],[Location_HQ]],layoffs_location_with_coordinat!A:B,2,FALSE)</f>
        <v>San Francisco Bay Area</v>
      </c>
      <c r="E1624" s="3" t="str">
        <f>VLOOKUP(Table13[[#This Row],[Location_HQ]],layoffs_location_with_coordinat!A:C,3,FALSE)</f>
        <v>California</v>
      </c>
      <c r="F1624" s="3" t="str">
        <f>VLOOKUP(Table13[[#This Row],[Location_HQ]],layoffs_location_with_coordinat!A:D,4,FALSE)</f>
        <v>USA</v>
      </c>
      <c r="G1624" s="3" t="str">
        <f>VLOOKUP(Table13[[#This Row],[Location_HQ]],layoffs_location_with_coordinat!A:E,5,FALSE)</f>
        <v>North America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3" t="str">
        <f>VLOOKUP(Table13[[#This Row],[Location_HQ]],layoffs_location_with_coordinat!A:B,2,FALSE)</f>
        <v>none</v>
      </c>
      <c r="E1625" s="3" t="str">
        <f>VLOOKUP(Table13[[#This Row],[Location_HQ]],layoffs_location_with_coordinat!A:C,3,FALSE)</f>
        <v>none</v>
      </c>
      <c r="F1625" s="3" t="str">
        <f>VLOOKUP(Table13[[#This Row],[Location_HQ]],layoffs_location_with_coordinat!A:D,4,FALSE)</f>
        <v>Singapore</v>
      </c>
      <c r="G1625" s="3" t="str">
        <f>VLOOKUP(Table13[[#This Row],[Location_HQ]],layoffs_location_with_coordinat!A:E,5,FALSE)</f>
        <v>Asia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3" t="str">
        <f>VLOOKUP(Table13[[#This Row],[Location_HQ]],layoffs_location_with_coordinat!A:B,2,FALSE)</f>
        <v>none</v>
      </c>
      <c r="E1626" s="3" t="str">
        <f>VLOOKUP(Table13[[#This Row],[Location_HQ]],layoffs_location_with_coordinat!A:C,3,FALSE)</f>
        <v>Arizona</v>
      </c>
      <c r="F1626" s="3" t="str">
        <f>VLOOKUP(Table13[[#This Row],[Location_HQ]],layoffs_location_with_coordinat!A:D,4,FALSE)</f>
        <v>USA</v>
      </c>
      <c r="G1626" s="3" t="str">
        <f>VLOOKUP(Table13[[#This Row],[Location_HQ]],layoffs_location_with_coordinat!A:E,5,FALSE)</f>
        <v>North America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3" t="str">
        <f>VLOOKUP(Table13[[#This Row],[Location_HQ]],layoffs_location_with_coordinat!A:B,2,FALSE)</f>
        <v>none</v>
      </c>
      <c r="E1627" s="3" t="str">
        <f>VLOOKUP(Table13[[#This Row],[Location_HQ]],layoffs_location_with_coordinat!A:C,3,FALSE)</f>
        <v>New York</v>
      </c>
      <c r="F1627" s="3" t="str">
        <f>VLOOKUP(Table13[[#This Row],[Location_HQ]],layoffs_location_with_coordinat!A:D,4,FALSE)</f>
        <v>USA</v>
      </c>
      <c r="G1627" s="3" t="str">
        <f>VLOOKUP(Table13[[#This Row],[Location_HQ]],layoffs_location_with_coordinat!A:E,5,FALSE)</f>
        <v>North America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3" t="str">
        <f>VLOOKUP(Table13[[#This Row],[Location_HQ]],layoffs_location_with_coordinat!A:B,2,FALSE)</f>
        <v>none</v>
      </c>
      <c r="E1628" s="3" t="str">
        <f>VLOOKUP(Table13[[#This Row],[Location_HQ]],layoffs_location_with_coordinat!A:C,3,FALSE)</f>
        <v>Michigan</v>
      </c>
      <c r="F1628" s="3" t="str">
        <f>VLOOKUP(Table13[[#This Row],[Location_HQ]],layoffs_location_with_coordinat!A:D,4,FALSE)</f>
        <v>USA</v>
      </c>
      <c r="G1628" s="3" t="str">
        <f>VLOOKUP(Table13[[#This Row],[Location_HQ]],layoffs_location_with_coordinat!A:E,5,FALSE)</f>
        <v>North America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3" t="str">
        <f>VLOOKUP(Table13[[#This Row],[Location_HQ]],layoffs_location_with_coordinat!A:B,2,FALSE)</f>
        <v>none</v>
      </c>
      <c r="E1629" s="3" t="str">
        <f>VLOOKUP(Table13[[#This Row],[Location_HQ]],layoffs_location_with_coordinat!A:C,3,FALSE)</f>
        <v>Massachusetts</v>
      </c>
      <c r="F1629" s="3" t="str">
        <f>VLOOKUP(Table13[[#This Row],[Location_HQ]],layoffs_location_with_coordinat!A:D,4,FALSE)</f>
        <v>USA</v>
      </c>
      <c r="G1629" s="3" t="str">
        <f>VLOOKUP(Table13[[#This Row],[Location_HQ]],layoffs_location_with_coordinat!A:E,5,FALSE)</f>
        <v>North America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3" t="str">
        <f>VLOOKUP(Table13[[#This Row],[Location_HQ]],layoffs_location_with_coordinat!A:B,2,FALSE)</f>
        <v>none</v>
      </c>
      <c r="E1630" s="3" t="str">
        <f>VLOOKUP(Table13[[#This Row],[Location_HQ]],layoffs_location_with_coordinat!A:C,3,FALSE)</f>
        <v>none</v>
      </c>
      <c r="F1630" s="3" t="str">
        <f>VLOOKUP(Table13[[#This Row],[Location_HQ]],layoffs_location_with_coordinat!A:D,4,FALSE)</f>
        <v>Netherlands</v>
      </c>
      <c r="G1630" s="3" t="str">
        <f>VLOOKUP(Table13[[#This Row],[Location_HQ]],layoffs_location_with_coordinat!A:E,5,FALSE)</f>
        <v>Europe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3" t="str">
        <f>VLOOKUP(Table13[[#This Row],[Location_HQ]],layoffs_location_with_coordinat!A:B,2,FALSE)</f>
        <v>none</v>
      </c>
      <c r="E1631" s="3" t="str">
        <f>VLOOKUP(Table13[[#This Row],[Location_HQ]],layoffs_location_with_coordinat!A:C,3,FALSE)</f>
        <v>New York</v>
      </c>
      <c r="F1631" s="3" t="str">
        <f>VLOOKUP(Table13[[#This Row],[Location_HQ]],layoffs_location_with_coordinat!A:D,4,FALSE)</f>
        <v>USA</v>
      </c>
      <c r="G1631" s="3" t="str">
        <f>VLOOKUP(Table13[[#This Row],[Location_HQ]],layoffs_location_with_coordinat!A:E,5,FALSE)</f>
        <v>North America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3" t="str">
        <f>VLOOKUP(Table13[[#This Row],[Location_HQ]],layoffs_location_with_coordinat!A:B,2,FALSE)</f>
        <v>San Francisco Bay Area</v>
      </c>
      <c r="E1632" s="3" t="str">
        <f>VLOOKUP(Table13[[#This Row],[Location_HQ]],layoffs_location_with_coordinat!A:C,3,FALSE)</f>
        <v>California</v>
      </c>
      <c r="F1632" s="3" t="str">
        <f>VLOOKUP(Table13[[#This Row],[Location_HQ]],layoffs_location_with_coordinat!A:D,4,FALSE)</f>
        <v>USA</v>
      </c>
      <c r="G1632" s="3" t="str">
        <f>VLOOKUP(Table13[[#This Row],[Location_HQ]],layoffs_location_with_coordinat!A:E,5,FALSE)</f>
        <v>North America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3" t="str">
        <f>VLOOKUP(Table13[[#This Row],[Location_HQ]],layoffs_location_with_coordinat!A:B,2,FALSE)</f>
        <v>San Francisco Bay Area</v>
      </c>
      <c r="E1633" s="3" t="str">
        <f>VLOOKUP(Table13[[#This Row],[Location_HQ]],layoffs_location_with_coordinat!A:C,3,FALSE)</f>
        <v>California</v>
      </c>
      <c r="F1633" s="3" t="str">
        <f>VLOOKUP(Table13[[#This Row],[Location_HQ]],layoffs_location_with_coordinat!A:D,4,FALSE)</f>
        <v>USA</v>
      </c>
      <c r="G1633" s="3" t="str">
        <f>VLOOKUP(Table13[[#This Row],[Location_HQ]],layoffs_location_with_coordinat!A:E,5,FALSE)</f>
        <v>North America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3" t="str">
        <f>VLOOKUP(Table13[[#This Row],[Location_HQ]],layoffs_location_with_coordinat!A:B,2,FALSE)</f>
        <v>none</v>
      </c>
      <c r="E1634" s="3" t="str">
        <f>VLOOKUP(Table13[[#This Row],[Location_HQ]],layoffs_location_with_coordinat!A:C,3,FALSE)</f>
        <v>New York</v>
      </c>
      <c r="F1634" s="3" t="str">
        <f>VLOOKUP(Table13[[#This Row],[Location_HQ]],layoffs_location_with_coordinat!A:D,4,FALSE)</f>
        <v>USA</v>
      </c>
      <c r="G1634" s="3" t="str">
        <f>VLOOKUP(Table13[[#This Row],[Location_HQ]],layoffs_location_with_coordinat!A:E,5,FALSE)</f>
        <v>North America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3" t="str">
        <f>VLOOKUP(Table13[[#This Row],[Location_HQ]],layoffs_location_with_coordinat!A:B,2,FALSE)</f>
        <v>San Francisco Bay Area</v>
      </c>
      <c r="E1635" s="3" t="str">
        <f>VLOOKUP(Table13[[#This Row],[Location_HQ]],layoffs_location_with_coordinat!A:C,3,FALSE)</f>
        <v>California</v>
      </c>
      <c r="F1635" s="3" t="str">
        <f>VLOOKUP(Table13[[#This Row],[Location_HQ]],layoffs_location_with_coordinat!A:D,4,FALSE)</f>
        <v>USA</v>
      </c>
      <c r="G1635" s="3" t="str">
        <f>VLOOKUP(Table13[[#This Row],[Location_HQ]],layoffs_location_with_coordinat!A:E,5,FALSE)</f>
        <v>North America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3" t="str">
        <f>VLOOKUP(Table13[[#This Row],[Location_HQ]],layoffs_location_with_coordinat!A:B,2,FALSE)</f>
        <v>San Francisco Bay Area</v>
      </c>
      <c r="E1636" s="3" t="str">
        <f>VLOOKUP(Table13[[#This Row],[Location_HQ]],layoffs_location_with_coordinat!A:C,3,FALSE)</f>
        <v>California</v>
      </c>
      <c r="F1636" s="3" t="str">
        <f>VLOOKUP(Table13[[#This Row],[Location_HQ]],layoffs_location_with_coordinat!A:D,4,FALSE)</f>
        <v>USA</v>
      </c>
      <c r="G1636" s="3" t="str">
        <f>VLOOKUP(Table13[[#This Row],[Location_HQ]],layoffs_location_with_coordinat!A:E,5,FALSE)</f>
        <v>North America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3" t="str">
        <f>VLOOKUP(Table13[[#This Row],[Location_HQ]],layoffs_location_with_coordinat!A:B,2,FALSE)</f>
        <v>San Francisco Bay Area</v>
      </c>
      <c r="E1637" s="3" t="str">
        <f>VLOOKUP(Table13[[#This Row],[Location_HQ]],layoffs_location_with_coordinat!A:C,3,FALSE)</f>
        <v>California</v>
      </c>
      <c r="F1637" s="3" t="str">
        <f>VLOOKUP(Table13[[#This Row],[Location_HQ]],layoffs_location_with_coordinat!A:D,4,FALSE)</f>
        <v>USA</v>
      </c>
      <c r="G1637" s="3" t="str">
        <f>VLOOKUP(Table13[[#This Row],[Location_HQ]],layoffs_location_with_coordinat!A:E,5,FALSE)</f>
        <v>North America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3" t="str">
        <f>VLOOKUP(Table13[[#This Row],[Location_HQ]],layoffs_location_with_coordinat!A:B,2,FALSE)</f>
        <v>none</v>
      </c>
      <c r="E1638" s="3" t="str">
        <f>VLOOKUP(Table13[[#This Row],[Location_HQ]],layoffs_location_with_coordinat!A:C,3,FALSE)</f>
        <v>Pennsylvania</v>
      </c>
      <c r="F1638" s="3" t="str">
        <f>VLOOKUP(Table13[[#This Row],[Location_HQ]],layoffs_location_with_coordinat!A:D,4,FALSE)</f>
        <v>USA</v>
      </c>
      <c r="G1638" s="3" t="str">
        <f>VLOOKUP(Table13[[#This Row],[Location_HQ]],layoffs_location_with_coordinat!A:E,5,FALSE)</f>
        <v>North America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3" t="str">
        <f>VLOOKUP(Table13[[#This Row],[Location_HQ]],layoffs_location_with_coordinat!A:B,2,FALSE)</f>
        <v>none</v>
      </c>
      <c r="E1639" s="3" t="str">
        <f>VLOOKUP(Table13[[#This Row],[Location_HQ]],layoffs_location_with_coordinat!A:C,3,FALSE)</f>
        <v>New York</v>
      </c>
      <c r="F1639" s="3" t="str">
        <f>VLOOKUP(Table13[[#This Row],[Location_HQ]],layoffs_location_with_coordinat!A:D,4,FALSE)</f>
        <v>USA</v>
      </c>
      <c r="G1639" s="3" t="str">
        <f>VLOOKUP(Table13[[#This Row],[Location_HQ]],layoffs_location_with_coordinat!A:E,5,FALSE)</f>
        <v>North America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3" t="str">
        <f>VLOOKUP(Table13[[#This Row],[Location_HQ]],layoffs_location_with_coordinat!A:B,2,FALSE)</f>
        <v>none</v>
      </c>
      <c r="E1640" s="3" t="str">
        <f>VLOOKUP(Table13[[#This Row],[Location_HQ]],layoffs_location_with_coordinat!A:C,3,FALSE)</f>
        <v>New York</v>
      </c>
      <c r="F1640" s="3" t="str">
        <f>VLOOKUP(Table13[[#This Row],[Location_HQ]],layoffs_location_with_coordinat!A:D,4,FALSE)</f>
        <v>USA</v>
      </c>
      <c r="G1640" s="3" t="str">
        <f>VLOOKUP(Table13[[#This Row],[Location_HQ]],layoffs_location_with_coordinat!A:E,5,FALSE)</f>
        <v>North America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3" t="str">
        <f>VLOOKUP(Table13[[#This Row],[Location_HQ]],layoffs_location_with_coordinat!A:B,2,FALSE)</f>
        <v>San Francisco Bay Area</v>
      </c>
      <c r="E1641" s="3" t="str">
        <f>VLOOKUP(Table13[[#This Row],[Location_HQ]],layoffs_location_with_coordinat!A:C,3,FALSE)</f>
        <v>California</v>
      </c>
      <c r="F1641" s="3" t="str">
        <f>VLOOKUP(Table13[[#This Row],[Location_HQ]],layoffs_location_with_coordinat!A:D,4,FALSE)</f>
        <v>USA</v>
      </c>
      <c r="G1641" s="3" t="str">
        <f>VLOOKUP(Table13[[#This Row],[Location_HQ]],layoffs_location_with_coordinat!A:E,5,FALSE)</f>
        <v>North America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3" t="str">
        <f>VLOOKUP(Table13[[#This Row],[Location_HQ]],layoffs_location_with_coordinat!A:B,2,FALSE)</f>
        <v>none</v>
      </c>
      <c r="E1642" s="3" t="str">
        <f>VLOOKUP(Table13[[#This Row],[Location_HQ]],layoffs_location_with_coordinat!A:C,3,FALSE)</f>
        <v>New York</v>
      </c>
      <c r="F1642" s="3" t="str">
        <f>VLOOKUP(Table13[[#This Row],[Location_HQ]],layoffs_location_with_coordinat!A:D,4,FALSE)</f>
        <v>USA</v>
      </c>
      <c r="G1642" s="3" t="str">
        <f>VLOOKUP(Table13[[#This Row],[Location_HQ]],layoffs_location_with_coordinat!A:E,5,FALSE)</f>
        <v>North America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3" t="str">
        <f>VLOOKUP(Table13[[#This Row],[Location_HQ]],layoffs_location_with_coordinat!A:B,2,FALSE)</f>
        <v>none</v>
      </c>
      <c r="E1643" s="3" t="str">
        <f>VLOOKUP(Table13[[#This Row],[Location_HQ]],layoffs_location_with_coordinat!A:C,3,FALSE)</f>
        <v>Washington</v>
      </c>
      <c r="F1643" s="3" t="str">
        <f>VLOOKUP(Table13[[#This Row],[Location_HQ]],layoffs_location_with_coordinat!A:D,4,FALSE)</f>
        <v>USA</v>
      </c>
      <c r="G1643" s="3" t="str">
        <f>VLOOKUP(Table13[[#This Row],[Location_HQ]],layoffs_location_with_coordinat!A:E,5,FALSE)</f>
        <v>North America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3" t="str">
        <f>VLOOKUP(Table13[[#This Row],[Location_HQ]],layoffs_location_with_coordinat!A:B,2,FALSE)</f>
        <v>none</v>
      </c>
      <c r="E1644" s="3" t="str">
        <f>VLOOKUP(Table13[[#This Row],[Location_HQ]],layoffs_location_with_coordinat!A:C,3,FALSE)</f>
        <v>California</v>
      </c>
      <c r="F1644" s="3" t="str">
        <f>VLOOKUP(Table13[[#This Row],[Location_HQ]],layoffs_location_with_coordinat!A:D,4,FALSE)</f>
        <v>USA</v>
      </c>
      <c r="G1644" s="3" t="str">
        <f>VLOOKUP(Table13[[#This Row],[Location_HQ]],layoffs_location_with_coordinat!A:E,5,FALSE)</f>
        <v>North America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3" t="str">
        <f>VLOOKUP(Table13[[#This Row],[Location_HQ]],layoffs_location_with_coordinat!A:B,2,FALSE)</f>
        <v>San Francisco Bay Area</v>
      </c>
      <c r="E1645" s="3" t="str">
        <f>VLOOKUP(Table13[[#This Row],[Location_HQ]],layoffs_location_with_coordinat!A:C,3,FALSE)</f>
        <v>California</v>
      </c>
      <c r="F1645" s="3" t="str">
        <f>VLOOKUP(Table13[[#This Row],[Location_HQ]],layoffs_location_with_coordinat!A:D,4,FALSE)</f>
        <v>USA</v>
      </c>
      <c r="G1645" s="3" t="str">
        <f>VLOOKUP(Table13[[#This Row],[Location_HQ]],layoffs_location_with_coordinat!A:E,5,FALSE)</f>
        <v>North America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3" t="str">
        <f>VLOOKUP(Table13[[#This Row],[Location_HQ]],layoffs_location_with_coordinat!A:B,2,FALSE)</f>
        <v>none</v>
      </c>
      <c r="E1646" s="3" t="str">
        <f>VLOOKUP(Table13[[#This Row],[Location_HQ]],layoffs_location_with_coordinat!A:C,3,FALSE)</f>
        <v>California</v>
      </c>
      <c r="F1646" s="3" t="str">
        <f>VLOOKUP(Table13[[#This Row],[Location_HQ]],layoffs_location_with_coordinat!A:D,4,FALSE)</f>
        <v>USA</v>
      </c>
      <c r="G1646" s="3" t="str">
        <f>VLOOKUP(Table13[[#This Row],[Location_HQ]],layoffs_location_with_coordinat!A:E,5,FALSE)</f>
        <v>North America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3" t="str">
        <f>VLOOKUP(Table13[[#This Row],[Location_HQ]],layoffs_location_with_coordinat!A:B,2,FALSE)</f>
        <v>none</v>
      </c>
      <c r="E1647" s="3" t="str">
        <f>VLOOKUP(Table13[[#This Row],[Location_HQ]],layoffs_location_with_coordinat!A:C,3,FALSE)</f>
        <v>none</v>
      </c>
      <c r="F1647" s="3" t="str">
        <f>VLOOKUP(Table13[[#This Row],[Location_HQ]],layoffs_location_with_coordinat!A:D,4,FALSE)</f>
        <v>China</v>
      </c>
      <c r="G1647" s="3" t="str">
        <f>VLOOKUP(Table13[[#This Row],[Location_HQ]],layoffs_location_with_coordinat!A:E,5,FALSE)</f>
        <v>Asia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3" t="str">
        <f>VLOOKUP(Table13[[#This Row],[Location_HQ]],layoffs_location_with_coordinat!A:B,2,FALSE)</f>
        <v>none</v>
      </c>
      <c r="E1648" s="3" t="str">
        <f>VLOOKUP(Table13[[#This Row],[Location_HQ]],layoffs_location_with_coordinat!A:C,3,FALSE)</f>
        <v>none</v>
      </c>
      <c r="F1648" s="3" t="str">
        <f>VLOOKUP(Table13[[#This Row],[Location_HQ]],layoffs_location_with_coordinat!A:D,4,FALSE)</f>
        <v>India</v>
      </c>
      <c r="G1648" s="3" t="str">
        <f>VLOOKUP(Table13[[#This Row],[Location_HQ]],layoffs_location_with_coordinat!A:E,5,FALSE)</f>
        <v>Asia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3" t="str">
        <f>VLOOKUP(Table13[[#This Row],[Location_HQ]],layoffs_location_with_coordinat!A:B,2,FALSE)</f>
        <v>none</v>
      </c>
      <c r="E1649" s="3" t="str">
        <f>VLOOKUP(Table13[[#This Row],[Location_HQ]],layoffs_location_with_coordinat!A:C,3,FALSE)</f>
        <v>none</v>
      </c>
      <c r="F1649" s="3" t="str">
        <f>VLOOKUP(Table13[[#This Row],[Location_HQ]],layoffs_location_with_coordinat!A:D,4,FALSE)</f>
        <v>Israel</v>
      </c>
      <c r="G1649" s="3" t="str">
        <f>VLOOKUP(Table13[[#This Row],[Location_HQ]],layoffs_location_with_coordinat!A:E,5,FALSE)</f>
        <v>Asia</v>
      </c>
      <c r="H1649" s="12">
        <v>100</v>
      </c>
      <c r="I1649" s="13" t="d">
        <v>2024-03-19</v>
      </c>
      <c r="J1649" s="14"/>
      <c r="K1649" s="15"/>
      <c r="L1649" s="15"/>
      <c r="M1649" s="7" t="s">
        <v>158</v>
      </c>
      <c r="N1649" s="7" t="s">
        <v>36</v>
      </c>
      <c r="O1649" s="18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3" t="str">
        <f>VLOOKUP(Table13[[#This Row],[Location_HQ]],layoffs_location_with_coordinat!A:B,2,FALSE)</f>
        <v>none</v>
      </c>
      <c r="E1650" s="3" t="str">
        <f>VLOOKUP(Table13[[#This Row],[Location_HQ]],layoffs_location_with_coordinat!A:C,3,FALSE)</f>
        <v>none</v>
      </c>
      <c r="F1650" s="3" t="str">
        <f>VLOOKUP(Table13[[#This Row],[Location_HQ]],layoffs_location_with_coordinat!A:D,4,FALSE)</f>
        <v>Singapore</v>
      </c>
      <c r="G1650" s="3" t="str">
        <f>VLOOKUP(Table13[[#This Row],[Location_HQ]],layoffs_location_with_coordinat!A:E,5,FALSE)</f>
        <v>Asia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3" t="str">
        <f>VLOOKUP(Table13[[#This Row],[Location_HQ]],layoffs_location_with_coordinat!A:B,2,FALSE)</f>
        <v>none</v>
      </c>
      <c r="E1651" s="3" t="str">
        <f>VLOOKUP(Table13[[#This Row],[Location_HQ]],layoffs_location_with_coordinat!A:C,3,FALSE)</f>
        <v>Massachusetts</v>
      </c>
      <c r="F1651" s="3" t="str">
        <f>VLOOKUP(Table13[[#This Row],[Location_HQ]],layoffs_location_with_coordinat!A:D,4,FALSE)</f>
        <v>USA</v>
      </c>
      <c r="G1651" s="3" t="str">
        <f>VLOOKUP(Table13[[#This Row],[Location_HQ]],layoffs_location_with_coordinat!A:E,5,FALSE)</f>
        <v>North America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3" t="str">
        <f>VLOOKUP(Table13[[#This Row],[Location_HQ]],layoffs_location_with_coordinat!A:B,2,FALSE)</f>
        <v>San Francisco Bay Area</v>
      </c>
      <c r="E1652" s="3" t="str">
        <f>VLOOKUP(Table13[[#This Row],[Location_HQ]],layoffs_location_with_coordinat!A:C,3,FALSE)</f>
        <v>California</v>
      </c>
      <c r="F1652" s="3" t="str">
        <f>VLOOKUP(Table13[[#This Row],[Location_HQ]],layoffs_location_with_coordinat!A:D,4,FALSE)</f>
        <v>USA</v>
      </c>
      <c r="G1652" s="3" t="str">
        <f>VLOOKUP(Table13[[#This Row],[Location_HQ]],layoffs_location_with_coordinat!A:E,5,FALSE)</f>
        <v>North America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3" t="str">
        <f>VLOOKUP(Table13[[#This Row],[Location_HQ]],layoffs_location_with_coordinat!A:B,2,FALSE)</f>
        <v>none</v>
      </c>
      <c r="E1653" s="3" t="str">
        <f>VLOOKUP(Table13[[#This Row],[Location_HQ]],layoffs_location_with_coordinat!A:C,3,FALSE)</f>
        <v>Texas</v>
      </c>
      <c r="F1653" s="3" t="str">
        <f>VLOOKUP(Table13[[#This Row],[Location_HQ]],layoffs_location_with_coordinat!A:D,4,FALSE)</f>
        <v>USA</v>
      </c>
      <c r="G1653" s="3" t="str">
        <f>VLOOKUP(Table13[[#This Row],[Location_HQ]],layoffs_location_with_coordinat!A:E,5,FALSE)</f>
        <v>North America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3" t="str">
        <f>VLOOKUP(Table13[[#This Row],[Location_HQ]],layoffs_location_with_coordinat!A:B,2,FALSE)</f>
        <v>San Francisco Bay Area</v>
      </c>
      <c r="E1654" s="3" t="str">
        <f>VLOOKUP(Table13[[#This Row],[Location_HQ]],layoffs_location_with_coordinat!A:C,3,FALSE)</f>
        <v>California</v>
      </c>
      <c r="F1654" s="3" t="str">
        <f>VLOOKUP(Table13[[#This Row],[Location_HQ]],layoffs_location_with_coordinat!A:D,4,FALSE)</f>
        <v>USA</v>
      </c>
      <c r="G1654" s="3" t="str">
        <f>VLOOKUP(Table13[[#This Row],[Location_HQ]],layoffs_location_with_coordinat!A:E,5,FALSE)</f>
        <v>North America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3" t="str">
        <f>VLOOKUP(Table13[[#This Row],[Location_HQ]],layoffs_location_with_coordinat!A:B,2,FALSE)</f>
        <v>none</v>
      </c>
      <c r="E1655" s="3" t="str">
        <f>VLOOKUP(Table13[[#This Row],[Location_HQ]],layoffs_location_with_coordinat!A:C,3,FALSE)</f>
        <v>California</v>
      </c>
      <c r="F1655" s="3" t="str">
        <f>VLOOKUP(Table13[[#This Row],[Location_HQ]],layoffs_location_with_coordinat!A:D,4,FALSE)</f>
        <v>USA</v>
      </c>
      <c r="G1655" s="3" t="str">
        <f>VLOOKUP(Table13[[#This Row],[Location_HQ]],layoffs_location_with_coordinat!A:E,5,FALSE)</f>
        <v>North America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D1656" s="3" t="str">
        <f>VLOOKUP(Table13[[#This Row],[Location_HQ]],layoffs_location_with_coordinat!A:B,2,FALSE)</f>
        <v>none</v>
      </c>
      <c r="E1656" s="3" t="str">
        <f>VLOOKUP(Table13[[#This Row],[Location_HQ]],layoffs_location_with_coordinat!A:C,3,FALSE)</f>
        <v>none</v>
      </c>
      <c r="F1656" s="3" t="str">
        <f>VLOOKUP(Table13[[#This Row],[Location_HQ]],layoffs_location_with_coordinat!A:D,4,FALSE)</f>
        <v>Israel</v>
      </c>
      <c r="G1656" s="3" t="str">
        <f>VLOOKUP(Table13[[#This Row],[Location_HQ]],layoffs_location_with_coordinat!A:E,5,FALSE)</f>
        <v>Asia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3" t="str">
        <f>VLOOKUP(Table13[[#This Row],[Location_HQ]],layoffs_location_with_coordinat!A:B,2,FALSE)</f>
        <v>San Francisco Bay Area</v>
      </c>
      <c r="E1657" s="3" t="str">
        <f>VLOOKUP(Table13[[#This Row],[Location_HQ]],layoffs_location_with_coordinat!A:C,3,FALSE)</f>
        <v>California</v>
      </c>
      <c r="F1657" s="3" t="str">
        <f>VLOOKUP(Table13[[#This Row],[Location_HQ]],layoffs_location_with_coordinat!A:D,4,FALSE)</f>
        <v>USA</v>
      </c>
      <c r="G1657" s="3" t="str">
        <f>VLOOKUP(Table13[[#This Row],[Location_HQ]],layoffs_location_with_coordinat!A:E,5,FALSE)</f>
        <v>North America</v>
      </c>
      <c r="H1657" s="12">
        <v>67</v>
      </c>
      <c r="I1657" s="13" t="d">
        <v>2024-04-01</v>
      </c>
      <c r="J1657" s="14"/>
      <c r="K1657" s="34"/>
      <c r="L1657" s="34"/>
      <c r="M1657" s="7" t="s">
        <v>1915</v>
      </c>
      <c r="N1657" s="7" t="s">
        <v>1506</v>
      </c>
      <c r="O1657" s="18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3" t="str">
        <f>VLOOKUP(Table13[[#This Row],[Location_HQ]],layoffs_location_with_coordinat!A:B,2,FALSE)</f>
        <v>none</v>
      </c>
      <c r="E1658" s="3" t="str">
        <f>VLOOKUP(Table13[[#This Row],[Location_HQ]],layoffs_location_with_coordinat!A:C,3,FALSE)</f>
        <v>New York</v>
      </c>
      <c r="F1658" s="3" t="str">
        <f>VLOOKUP(Table13[[#This Row],[Location_HQ]],layoffs_location_with_coordinat!A:D,4,FALSE)</f>
        <v>USA</v>
      </c>
      <c r="G1658" s="3" t="str">
        <f>VLOOKUP(Table13[[#This Row],[Location_HQ]],layoffs_location_with_coordinat!A:E,5,FALSE)</f>
        <v>North America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7" t="s">
        <v>1916</v>
      </c>
      <c r="N1658" s="7" t="s">
        <v>1515</v>
      </c>
      <c r="O1658" s="18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3" t="str">
        <f>VLOOKUP(Table13[[#This Row],[Location_HQ]],layoffs_location_with_coordinat!A:B,2,FALSE)</f>
        <v>none</v>
      </c>
      <c r="E1659" s="3" t="str">
        <f>VLOOKUP(Table13[[#This Row],[Location_HQ]],layoffs_location_with_coordinat!A:C,3,FALSE)</f>
        <v>New York</v>
      </c>
      <c r="F1659" s="3" t="str">
        <f>VLOOKUP(Table13[[#This Row],[Location_HQ]],layoffs_location_with_coordinat!A:D,4,FALSE)</f>
        <v>USA</v>
      </c>
      <c r="G1659" s="3" t="str">
        <f>VLOOKUP(Table13[[#This Row],[Location_HQ]],layoffs_location_with_coordinat!A:E,5,FALSE)</f>
        <v>North America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7" t="s">
        <v>1917</v>
      </c>
      <c r="N1659" s="7" t="s">
        <v>1505</v>
      </c>
      <c r="O1659" s="18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D1660" s="3" t="str">
        <f>VLOOKUP(Table13[[#This Row],[Location_HQ]],layoffs_location_with_coordinat!A:B,2,FALSE)</f>
        <v>none</v>
      </c>
      <c r="E1660" s="3" t="str">
        <f>VLOOKUP(Table13[[#This Row],[Location_HQ]],layoffs_location_with_coordinat!A:C,3,FALSE)</f>
        <v>none</v>
      </c>
      <c r="F1660" s="3" t="str">
        <f>VLOOKUP(Table13[[#This Row],[Location_HQ]],layoffs_location_with_coordinat!A:D,4,FALSE)</f>
        <v>Canada</v>
      </c>
      <c r="G1660" s="3" t="str">
        <f>VLOOKUP(Table13[[#This Row],[Location_HQ]],layoffs_location_with_coordinat!A:E,5,FALSE)</f>
        <v>North America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3" t="str">
        <f>VLOOKUP(Table13[[#This Row],[Location_HQ]],layoffs_location_with_coordinat!A:B,2,FALSE)</f>
        <v>none</v>
      </c>
      <c r="E1661" s="3" t="str">
        <f>VLOOKUP(Table13[[#This Row],[Location_HQ]],layoffs_location_with_coordinat!A:C,3,FALSE)</f>
        <v>none</v>
      </c>
      <c r="F1661" s="3" t="str">
        <f>VLOOKUP(Table13[[#This Row],[Location_HQ]],layoffs_location_with_coordinat!A:D,4,FALSE)</f>
        <v>India</v>
      </c>
      <c r="G1661" s="3" t="str">
        <f>VLOOKUP(Table13[[#This Row],[Location_HQ]],layoffs_location_with_coordinat!A:E,5,FALSE)</f>
        <v>Asia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7" t="s">
        <v>1918</v>
      </c>
      <c r="N1661" s="3" t="s">
        <v>1716</v>
      </c>
      <c r="O1661" s="18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D1662" s="3" t="str">
        <f>VLOOKUP(Table13[[#This Row],[Location_HQ]],layoffs_location_with_coordinat!A:B,2,FALSE)</f>
        <v>none</v>
      </c>
      <c r="E1662" s="3" t="str">
        <f>VLOOKUP(Table13[[#This Row],[Location_HQ]],layoffs_location_with_coordinat!A:C,3,FALSE)</f>
        <v>none</v>
      </c>
      <c r="F1662" s="3" t="str">
        <f>VLOOKUP(Table13[[#This Row],[Location_HQ]],layoffs_location_with_coordinat!A:D,4,FALSE)</f>
        <v>India</v>
      </c>
      <c r="G1662" s="3" t="str">
        <f>VLOOKUP(Table13[[#This Row],[Location_HQ]],layoffs_location_with_coordinat!A:E,5,FALSE)</f>
        <v>Asia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3" t="str">
        <f>VLOOKUP(Table13[[#This Row],[Location_HQ]],layoffs_location_with_coordinat!A:B,2,FALSE)</f>
        <v>none</v>
      </c>
      <c r="E1663" s="3" t="str">
        <f>VLOOKUP(Table13[[#This Row],[Location_HQ]],layoffs_location_with_coordinat!A:C,3,FALSE)</f>
        <v>none</v>
      </c>
      <c r="F1663" s="3" t="str">
        <f>VLOOKUP(Table13[[#This Row],[Location_HQ]],layoffs_location_with_coordinat!A:D,4,FALSE)</f>
        <v>Nigeria</v>
      </c>
      <c r="G1663" s="3" t="str">
        <f>VLOOKUP(Table13[[#This Row],[Location_HQ]],layoffs_location_with_coordinat!A:E,5,FALSE)</f>
        <v>Africa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7" t="s">
        <v>1916</v>
      </c>
      <c r="N1663" s="7" t="s">
        <v>1515</v>
      </c>
      <c r="O1663" s="18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D1664" s="3" t="str">
        <f>VLOOKUP(Table13[[#This Row],[Location_HQ]],layoffs_location_with_coordinat!A:B,2,FALSE)</f>
        <v>none</v>
      </c>
      <c r="E1664" s="3" t="str">
        <f>VLOOKUP(Table13[[#This Row],[Location_HQ]],layoffs_location_with_coordinat!A:C,3,FALSE)</f>
        <v>Washington</v>
      </c>
      <c r="F1664" s="3" t="str">
        <f>VLOOKUP(Table13[[#This Row],[Location_HQ]],layoffs_location_with_coordinat!A:D,4,FALSE)</f>
        <v>USA</v>
      </c>
      <c r="G1664" s="3" t="str">
        <f>VLOOKUP(Table13[[#This Row],[Location_HQ]],layoffs_location_with_coordinat!A:E,5,FALSE)</f>
        <v>North America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  <c r="Q1664" s="3">
        <f>VLOOKUP(Table13[[#This Row],[Location_HQ]],layoffs_location_with_coordinat!A:F,6,FALSE)</f>
        <v>47.603832099999998</v>
      </c>
      <c r="R1664" s="3">
        <f>VLOOKUP(Table13[[#This Row],[Location_HQ]],layoffs_location_with_coordinat!A:G,7,FALSE)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D1665" s="3" t="str">
        <f>VLOOKUP(Table13[[#This Row],[Location_HQ]],layoffs_location_with_coordinat!A:B,2,FALSE)</f>
        <v>none</v>
      </c>
      <c r="E1665" s="3" t="str">
        <f>VLOOKUP(Table13[[#This Row],[Location_HQ]],layoffs_location_with_coordinat!A:C,3,FALSE)</f>
        <v>none</v>
      </c>
      <c r="F1665" s="3" t="str">
        <f>VLOOKUP(Table13[[#This Row],[Location_HQ]],layoffs_location_with_coordinat!A:D,4,FALSE)</f>
        <v>India</v>
      </c>
      <c r="G1665" s="3" t="str">
        <f>VLOOKUP(Table13[[#This Row],[Location_HQ]],layoffs_location_with_coordinat!A:E,5,FALSE)</f>
        <v>Asia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  <c r="Q1665" s="3">
        <f>VLOOKUP(Table13[[#This Row],[Location_HQ]],layoffs_location_with_coordinat!A:F,6,FALSE)</f>
        <v>12.98815675</v>
      </c>
      <c r="R1665" s="3">
        <f>VLOOKUP(Table13[[#This Row],[Location_HQ]],layoffs_location_with_coordinat!A:G,7,FALSE)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D1666" s="3" t="str">
        <f>VLOOKUP(Table13[[#This Row],[Location_HQ]],layoffs_location_with_coordinat!A:B,2,FALSE)</f>
        <v>none</v>
      </c>
      <c r="E1666" s="3" t="str">
        <f>VLOOKUP(Table13[[#This Row],[Location_HQ]],layoffs_location_with_coordinat!A:C,3,FALSE)</f>
        <v>Florida</v>
      </c>
      <c r="F1666" s="3" t="str">
        <f>VLOOKUP(Table13[[#This Row],[Location_HQ]],layoffs_location_with_coordinat!A:D,4,FALSE)</f>
        <v>USA</v>
      </c>
      <c r="G1666" s="3" t="str">
        <f>VLOOKUP(Table13[[#This Row],[Location_HQ]],layoffs_location_with_coordinat!A:E,5,FALSE)</f>
        <v>North America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Row],[Location_HQ]],layoffs_location_with_coordinat!A:F,6,FALSE)</f>
        <v>25.774172799999999</v>
      </c>
      <c r="R1666" s="3">
        <f>VLOOKUP(Table13[[#This Row],[Location_HQ]],layoffs_location_with_coordinat!A:G,7,FALSE)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D1667" s="3" t="str">
        <f>VLOOKUP(Table13[[#This Row],[Location_HQ]],layoffs_location_with_coordinat!A:B,2,FALSE)</f>
        <v>none</v>
      </c>
      <c r="E1667" s="3" t="str">
        <f>VLOOKUP(Table13[[#This Row],[Location_HQ]],layoffs_location_with_coordinat!A:C,3,FALSE)</f>
        <v>none</v>
      </c>
      <c r="F1667" s="3" t="str">
        <f>VLOOKUP(Table13[[#This Row],[Location_HQ]],layoffs_location_with_coordinat!A:D,4,FALSE)</f>
        <v>Canada</v>
      </c>
      <c r="G1667" s="3" t="str">
        <f>VLOOKUP(Table13[[#This Row],[Location_HQ]],layoffs_location_with_coordinat!A:E,5,FALSE)</f>
        <v>North America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Row],[Location_HQ]],layoffs_location_with_coordinat!A:F,6,FALSE)</f>
        <v>45.5031824</v>
      </c>
      <c r="R1667" s="3">
        <f>VLOOKUP(Table13[[#This Row],[Location_HQ]],layoffs_location_with_coordinat!A:G,7,FALSE)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3" t="str">
        <f>VLOOKUP(Table13[[#This Row],[Location_HQ]],layoffs_location_with_coordinat!A:B,2,FALSE)</f>
        <v>San Francisco Bay Area</v>
      </c>
      <c r="E1668" s="3" t="str">
        <f>VLOOKUP(Table13[[#This Row],[Location_HQ]],layoffs_location_with_coordinat!A:C,3,FALSE)</f>
        <v>California</v>
      </c>
      <c r="F1668" s="3" t="str">
        <f>VLOOKUP(Table13[[#This Row],[Location_HQ]],layoffs_location_with_coordinat!A:D,4,FALSE)</f>
        <v>USA</v>
      </c>
      <c r="G1668" s="3" t="str">
        <f>VLOOKUP(Table13[[#This Row],[Location_HQ]],layoffs_location_with_coordinat!A:E,5,FALSE)</f>
        <v>North America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Row],[Location_HQ]],layoffs_location_with_coordinat!A:F,6,FALSE)</f>
        <v>37.779258800000001</v>
      </c>
      <c r="R1668" s="3">
        <f>VLOOKUP(Table13[[#This Row],[Location_HQ]],layoffs_location_with_coordinat!A:G,7,FALSE)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3" t="str">
        <f>VLOOKUP(Table13[[#This Row],[Location_HQ]],layoffs_location_with_coordinat!A:B,2,FALSE)</f>
        <v>San Francisco Bay Area</v>
      </c>
      <c r="E1669" s="3" t="str">
        <f>VLOOKUP(Table13[[#This Row],[Location_HQ]],layoffs_location_with_coordinat!A:C,3,FALSE)</f>
        <v>California</v>
      </c>
      <c r="F1669" s="3" t="str">
        <f>VLOOKUP(Table13[[#This Row],[Location_HQ]],layoffs_location_with_coordinat!A:D,4,FALSE)</f>
        <v>USA</v>
      </c>
      <c r="G1669" s="3" t="str">
        <f>VLOOKUP(Table13[[#This Row],[Location_HQ]],layoffs_location_with_coordinat!A:E,5,FALSE)</f>
        <v>North America</v>
      </c>
      <c r="H1669" s="12">
        <v>13</v>
      </c>
      <c r="I1669" s="13" t="d">
        <v>2024-04-03</v>
      </c>
      <c r="J1669" s="14"/>
      <c r="K1669" s="34"/>
      <c r="L1669" s="34"/>
      <c r="M1669" s="7" t="s">
        <v>1915</v>
      </c>
      <c r="N1669" s="41" t="s">
        <v>36</v>
      </c>
      <c r="O1669" s="18"/>
      <c r="P1669" s="7">
        <v>2024</v>
      </c>
      <c r="Q1669" s="3">
        <f>VLOOKUP(Table13[[#This Row],[Location_HQ]],layoffs_location_with_coordinat!A:F,6,FALSE)</f>
        <v>37.779258800000001</v>
      </c>
      <c r="R1669" s="3">
        <f>VLOOKUP(Table13[[#This Row],[Location_HQ]],layoffs_location_with_coordinat!A:G,7,FALSE)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3" t="str">
        <f>VLOOKUP(Table13[[#This Row],[Location_HQ]],layoffs_location_with_coordinat!A:B,2,FALSE)</f>
        <v>San Francisco Bay Area</v>
      </c>
      <c r="E1670" s="3" t="str">
        <f>VLOOKUP(Table13[[#This Row],[Location_HQ]],layoffs_location_with_coordinat!A:C,3,FALSE)</f>
        <v>California</v>
      </c>
      <c r="F1670" s="3" t="str">
        <f>VLOOKUP(Table13[[#This Row],[Location_HQ]],layoffs_location_with_coordinat!A:D,4,FALSE)</f>
        <v>USA</v>
      </c>
      <c r="G1670" s="3" t="str">
        <f>VLOOKUP(Table13[[#This Row],[Location_HQ]],layoffs_location_with_coordinat!A:E,5,FALSE)</f>
        <v>North America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7" t="s">
        <v>1919</v>
      </c>
      <c r="N1670" s="7" t="s">
        <v>1494</v>
      </c>
      <c r="O1670" s="18">
        <v>24</v>
      </c>
      <c r="P1670" s="7">
        <v>2024</v>
      </c>
      <c r="Q1670" s="3">
        <f>VLOOKUP(Table13[[#This Row],[Location_HQ]],layoffs_location_with_coordinat!A:F,6,FALSE)</f>
        <v>37.504936000000001</v>
      </c>
      <c r="R1670" s="3">
        <f>VLOOKUP(Table13[[#This Row],[Location_HQ]],layoffs_location_with_coordinat!A:G,7,FALSE)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3" t="str">
        <f>VLOOKUP(Table13[[#This Row],[Location_HQ]],layoffs_location_with_coordinat!A:B,2,FALSE)</f>
        <v>none</v>
      </c>
      <c r="E1671" s="3" t="str">
        <f>VLOOKUP(Table13[[#This Row],[Location_HQ]],layoffs_location_with_coordinat!A:C,3,FALSE)</f>
        <v>Oregon</v>
      </c>
      <c r="F1671" s="3" t="str">
        <f>VLOOKUP(Table13[[#This Row],[Location_HQ]],layoffs_location_with_coordinat!A:D,4,FALSE)</f>
        <v>USA</v>
      </c>
      <c r="G1671" s="3" t="str">
        <f>VLOOKUP(Table13[[#This Row],[Location_HQ]],layoffs_location_with_coordinat!A:E,5,FALSE)</f>
        <v>North America</v>
      </c>
      <c r="H1671" s="7"/>
      <c r="I1671" s="13" t="d">
        <v>2024-04-04</v>
      </c>
      <c r="J1671" s="14"/>
      <c r="K1671" s="34"/>
      <c r="L1671" s="34"/>
      <c r="M1671" s="7" t="s">
        <v>1920</v>
      </c>
      <c r="N1671" s="7" t="s">
        <v>1505</v>
      </c>
      <c r="O1671" s="18"/>
      <c r="P1671" s="7">
        <v>2024</v>
      </c>
      <c r="Q1671" s="3">
        <f>VLOOKUP(Table13[[#This Row],[Location_HQ]],layoffs_location_with_coordinat!A:F,6,FALSE)</f>
        <v>45.520247099999999</v>
      </c>
      <c r="R1671" s="3">
        <f>VLOOKUP(Table13[[#This Row],[Location_HQ]],layoffs_location_with_coordinat!A:G,7,FALSE)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tr">
        <f>VLOOKUP(Table13[[#This Row],[Location_HQ]],layoffs_location_with_coordinat!A:B,2,FALSE)</f>
        <v>San Francisco Bay Area</v>
      </c>
      <c r="E1672" s="3" t="str">
        <f>VLOOKUP(Table13[[#This Row],[Location_HQ]],layoffs_location_with_coordinat!A:C,3,FALSE)</f>
        <v>California</v>
      </c>
      <c r="F1672" s="3" t="str">
        <f>VLOOKUP(Table13[[#This Row],[Location_HQ]],layoffs_location_with_coordinat!A:D,4,FALSE)</f>
        <v>USA</v>
      </c>
      <c r="G1672" s="3" t="str">
        <f>VLOOKUP(Table13[[#This Row],[Location_HQ]],layoffs_location_with_coordinat!A:E,5,FALSE)</f>
        <v>North America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  <c r="Q1672" s="3">
        <f>VLOOKUP(Table13[[#This Row],[Location_HQ]],layoffs_location_with_coordinat!A:F,6,FALSE)</f>
        <v>37.322893399999998</v>
      </c>
      <c r="R1672" s="3">
        <f>VLOOKUP(Table13[[#This Row],[Location_HQ]],layoffs_location_with_coordinat!A:G,7,FALSE)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3" t="str">
        <f>VLOOKUP(Table13[[#This Row],[Location_HQ]],layoffs_location_with_coordinat!A:B,2,FALSE)</f>
        <v>San Francisco Bay Area</v>
      </c>
      <c r="E1673" s="3" t="str">
        <f>VLOOKUP(Table13[[#This Row],[Location_HQ]],layoffs_location_with_coordinat!A:C,3,FALSE)</f>
        <v>California</v>
      </c>
      <c r="F1673" s="3" t="str">
        <f>VLOOKUP(Table13[[#This Row],[Location_HQ]],layoffs_location_with_coordinat!A:D,4,FALSE)</f>
        <v>USA</v>
      </c>
      <c r="G1673" s="3" t="str">
        <f>VLOOKUP(Table13[[#This Row],[Location_HQ]],layoffs_location_with_coordinat!A:E,5,FALSE)</f>
        <v>North America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Row],[Location_HQ]],layoffs_location_with_coordinat!A:F,6,FALSE)</f>
        <v>37.3893889</v>
      </c>
      <c r="R1673" s="3">
        <f>VLOOKUP(Table13[[#This Row],[Location_HQ]],layoffs_location_with_coordinat!A:G,7,FALSE)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D1674" s="3" t="str">
        <f>VLOOKUP(Table13[[#This Row],[Location_HQ]],layoffs_location_with_coordinat!A:B,2,FALSE)</f>
        <v>none</v>
      </c>
      <c r="E1674" s="3" t="str">
        <f>VLOOKUP(Table13[[#This Row],[Location_HQ]],layoffs_location_with_coordinat!A:C,3,FALSE)</f>
        <v>none</v>
      </c>
      <c r="F1674" s="3" t="str">
        <f>VLOOKUP(Table13[[#This Row],[Location_HQ]],layoffs_location_with_coordinat!A:D,4,FALSE)</f>
        <v>India</v>
      </c>
      <c r="G1674" s="3" t="str">
        <f>VLOOKUP(Table13[[#This Row],[Location_HQ]],layoffs_location_with_coordinat!A:E,5,FALSE)</f>
        <v>Asia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1404</v>
      </c>
      <c r="N1674" s="3" t="s">
        <v>25</v>
      </c>
      <c r="P1674" s="3">
        <v>2024</v>
      </c>
      <c r="Q1674" s="3">
        <f>VLOOKUP(Table13[[#This Row],[Location_HQ]],layoffs_location_with_coordinat!A:F,6,FALSE)</f>
        <v>12.98815675</v>
      </c>
      <c r="R1674" s="3">
        <f>VLOOKUP(Table13[[#This Row],[Location_HQ]],layoffs_location_with_coordinat!A:G,7,FALSE)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42</v>
      </c>
      <c r="D1675" s="3" t="str">
        <f>VLOOKUP(Table13[[#This Row],[Location_HQ]],layoffs_location_with_coordinat!A:B,2,FALSE)</f>
        <v>none</v>
      </c>
      <c r="E1675" s="3" t="str">
        <f>VLOOKUP(Table13[[#This Row],[Location_HQ]],layoffs_location_with_coordinat!A:C,3,FALSE)</f>
        <v>New York</v>
      </c>
      <c r="F1675" s="3" t="str">
        <f>VLOOKUP(Table13[[#This Row],[Location_HQ]],layoffs_location_with_coordinat!A:D,4,FALSE)</f>
        <v>USA</v>
      </c>
      <c r="G1675" s="3" t="str">
        <f>VLOOKUP(Table13[[#This Row],[Location_HQ]],layoffs_location_with_coordinat!A:E,5,FALSE)</f>
        <v>North America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1722</v>
      </c>
      <c r="N1675" s="3" t="s">
        <v>25</v>
      </c>
      <c r="P1675" s="3">
        <v>2024</v>
      </c>
      <c r="Q1675" s="3">
        <f>VLOOKUP(Table13[[#This Row],[Location_HQ]],layoffs_location_with_coordinat!A:F,6,FALSE)</f>
        <v>40.7127281</v>
      </c>
      <c r="R1675" s="3">
        <f>VLOOKUP(Table13[[#This Row],[Location_HQ]],layoffs_location_with_coordinat!A:G,7,FALSE)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3" t="str">
        <f>VLOOKUP(Table13[[#This Row],[Location_HQ]],layoffs_location_with_coordinat!A:B,2,FALSE)</f>
        <v>none</v>
      </c>
      <c r="E1676" s="3" t="str">
        <f>VLOOKUP(Table13[[#This Row],[Location_HQ]],layoffs_location_with_coordinat!A:C,3,FALSE)</f>
        <v>none</v>
      </c>
      <c r="F1676" s="3" t="str">
        <f>VLOOKUP(Table13[[#This Row],[Location_HQ]],layoffs_location_with_coordinat!A:D,4,FALSE)</f>
        <v>Canada</v>
      </c>
      <c r="G1676" s="3" t="str">
        <f>VLOOKUP(Table13[[#This Row],[Location_HQ]],layoffs_location_with_coordinat!A:E,5,FALSE)</f>
        <v>North America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7" t="s">
        <v>1920</v>
      </c>
      <c r="N1676" s="7" t="s">
        <v>1519</v>
      </c>
      <c r="O1676" s="18"/>
      <c r="P1676" s="7">
        <v>2024</v>
      </c>
      <c r="Q1676" s="3">
        <f>VLOOKUP(Table13[[#This Row],[Location_HQ]],layoffs_location_with_coordinat!A:F,6,FALSE)</f>
        <v>49.260872399999997</v>
      </c>
      <c r="R1676" s="3">
        <f>VLOOKUP(Table13[[#This Row],[Location_HQ]],layoffs_location_with_coordinat!A:G,7,FALSE)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3" t="str">
        <f>VLOOKUP(Table13[[#This Row],[Location_HQ]],layoffs_location_with_coordinat!A:B,2,FALSE)</f>
        <v>none</v>
      </c>
      <c r="E1677" s="3" t="str">
        <f>VLOOKUP(Table13[[#This Row],[Location_HQ]],layoffs_location_with_coordinat!A:C,3,FALSE)</f>
        <v>California</v>
      </c>
      <c r="F1677" s="3" t="str">
        <f>VLOOKUP(Table13[[#This Row],[Location_HQ]],layoffs_location_with_coordinat!A:D,4,FALSE)</f>
        <v>USA</v>
      </c>
      <c r="G1677" s="3" t="str">
        <f>VLOOKUP(Table13[[#This Row],[Location_HQ]],layoffs_location_with_coordinat!A:E,5,FALSE)</f>
        <v>North America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Row],[Location_HQ]],layoffs_location_with_coordinat!A:F,6,FALSE)</f>
        <v>34.053690899999999</v>
      </c>
      <c r="R1677" s="3">
        <f>VLOOKUP(Table13[[#This Row],[Location_HQ]],layoffs_location_with_coordinat!A:G,7,FALSE)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3" t="str">
        <f>VLOOKUP(Table13[[#This Row],[Location_HQ]],layoffs_location_with_coordinat!A:B,2,FALSE)</f>
        <v>none</v>
      </c>
      <c r="E1678" s="3" t="str">
        <f>VLOOKUP(Table13[[#This Row],[Location_HQ]],layoffs_location_with_coordinat!A:C,3,FALSE)</f>
        <v>none</v>
      </c>
      <c r="F1678" s="3" t="str">
        <f>VLOOKUP(Table13[[#This Row],[Location_HQ]],layoffs_location_with_coordinat!A:D,4,FALSE)</f>
        <v>Denmark</v>
      </c>
      <c r="G1678" s="3" t="str">
        <f>VLOOKUP(Table13[[#This Row],[Location_HQ]],layoffs_location_with_coordinat!A:E,5,FALSE)</f>
        <v>Europe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7" t="s">
        <v>1921</v>
      </c>
      <c r="N1678" s="7" t="s">
        <v>1494</v>
      </c>
      <c r="O1678" s="18"/>
      <c r="P1678" s="7">
        <v>2024</v>
      </c>
      <c r="Q1678" s="3">
        <f>VLOOKUP(Table13[[#This Row],[Location_HQ]],layoffs_location_with_coordinat!A:F,6,FALSE)</f>
        <v>55.686724300000002</v>
      </c>
      <c r="R1678" s="3">
        <f>VLOOKUP(Table13[[#This Row],[Location_HQ]],layoffs_location_with_coordinat!A:G,7,FALSE)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3" t="str">
        <f>VLOOKUP(Table13[[#This Row],[Location_HQ]],layoffs_location_with_coordinat!A:B,2,FALSE)</f>
        <v>San Francisco Bay Area</v>
      </c>
      <c r="E1679" s="3" t="str">
        <f>VLOOKUP(Table13[[#This Row],[Location_HQ]],layoffs_location_with_coordinat!A:C,3,FALSE)</f>
        <v>California</v>
      </c>
      <c r="F1679" s="3" t="str">
        <f>VLOOKUP(Table13[[#This Row],[Location_HQ]],layoffs_location_with_coordinat!A:D,4,FALSE)</f>
        <v>USA</v>
      </c>
      <c r="G1679" s="3" t="str">
        <f>VLOOKUP(Table13[[#This Row],[Location_HQ]],layoffs_location_with_coordinat!A:E,5,FALSE)</f>
        <v>North America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7" t="s">
        <v>1922</v>
      </c>
      <c r="N1679" s="41" t="s">
        <v>111</v>
      </c>
      <c r="O1679" s="18"/>
      <c r="P1679" s="7">
        <v>2024</v>
      </c>
      <c r="Q1679" s="3">
        <f>VLOOKUP(Table13[[#This Row],[Location_HQ]],layoffs_location_with_coordinat!A:F,6,FALSE)</f>
        <v>37.779258800000001</v>
      </c>
      <c r="R1679" s="3">
        <f>VLOOKUP(Table13[[#This Row],[Location_HQ]],layoffs_location_with_coordinat!A:G,7,FALSE)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3" t="str">
        <f>VLOOKUP(Table13[[#This Row],[Location_HQ]],layoffs_location_with_coordinat!A:B,2,FALSE)</f>
        <v>San Francisco Bay Area</v>
      </c>
      <c r="E1680" s="3" t="str">
        <f>VLOOKUP(Table13[[#This Row],[Location_HQ]],layoffs_location_with_coordinat!A:C,3,FALSE)</f>
        <v>California</v>
      </c>
      <c r="F1680" s="3" t="str">
        <f>VLOOKUP(Table13[[#This Row],[Location_HQ]],layoffs_location_with_coordinat!A:D,4,FALSE)</f>
        <v>USA</v>
      </c>
      <c r="G1680" s="3" t="str">
        <f>VLOOKUP(Table13[[#This Row],[Location_HQ]],layoffs_location_with_coordinat!A:E,5,FALSE)</f>
        <v>North America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Row],[Location_HQ]],layoffs_location_with_coordinat!A:F,6,FALSE)</f>
        <v>37.354106999999999</v>
      </c>
      <c r="R1680" s="3">
        <f>VLOOKUP(Table13[[#This Row],[Location_HQ]],layoffs_location_with_coordinat!A:G,7,FALSE)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3" t="str">
        <f>VLOOKUP(Table13[[#This Row],[Location_HQ]],layoffs_location_with_coordinat!A:B,2,FALSE)</f>
        <v>none</v>
      </c>
      <c r="E1681" s="3" t="str">
        <f>VLOOKUP(Table13[[#This Row],[Location_HQ]],layoffs_location_with_coordinat!A:C,3,FALSE)</f>
        <v>none</v>
      </c>
      <c r="F1681" s="3" t="str">
        <f>VLOOKUP(Table13[[#This Row],[Location_HQ]],layoffs_location_with_coordinat!A:D,4,FALSE)</f>
        <v>Chile</v>
      </c>
      <c r="G1681" s="3" t="str">
        <f>VLOOKUP(Table13[[#This Row],[Location_HQ]],layoffs_location_with_coordinat!A:E,5,FALSE)</f>
        <v>South America</v>
      </c>
      <c r="H1681" s="12">
        <v>200</v>
      </c>
      <c r="I1681" s="13" t="d">
        <v>2024-04-10</v>
      </c>
      <c r="J1681" s="14"/>
      <c r="K1681" s="34"/>
      <c r="L1681" s="34"/>
      <c r="M1681" s="7" t="s">
        <v>1919</v>
      </c>
      <c r="N1681" s="41" t="s">
        <v>36</v>
      </c>
      <c r="O1681" s="18">
        <v>32</v>
      </c>
      <c r="P1681" s="7">
        <v>2024</v>
      </c>
      <c r="Q1681" s="3">
        <f>VLOOKUP(Table13[[#This Row],[Location_HQ]],layoffs_location_with_coordinat!A:F,6,FALSE)</f>
        <v>-33.437775600000002</v>
      </c>
      <c r="R1681" s="3">
        <f>VLOOKUP(Table13[[#This Row],[Location_HQ]],layoffs_location_with_coordinat!A:G,7,FALSE)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D1682" s="3" t="str">
        <f>VLOOKUP(Table13[[#This Row],[Location_HQ]],layoffs_location_with_coordinat!A:B,2,FALSE)</f>
        <v>none</v>
      </c>
      <c r="E1682" s="3" t="str">
        <f>VLOOKUP(Table13[[#This Row],[Location_HQ]],layoffs_location_with_coordinat!A:C,3,FALSE)</f>
        <v>none</v>
      </c>
      <c r="F1682" s="3" t="str">
        <f>VLOOKUP(Table13[[#This Row],[Location_HQ]],layoffs_location_with_coordinat!A:D,4,FALSE)</f>
        <v>India</v>
      </c>
      <c r="G1682" s="3" t="str">
        <f>VLOOKUP(Table13[[#This Row],[Location_HQ]],layoffs_location_with_coordinat!A:E,5,FALSE)</f>
        <v>Asia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Row],[Location_HQ]],layoffs_location_with_coordinat!A:F,6,FALSE)</f>
        <v>12.98815675</v>
      </c>
      <c r="R1682" s="3">
        <f>VLOOKUP(Table13[[#This Row],[Location_HQ]],layoffs_location_with_coordinat!A:G,7,FALSE)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3" t="str">
        <f>VLOOKUP(Table13[[#This Row],[Location_HQ]],layoffs_location_with_coordinat!A:B,2,FALSE)</f>
        <v>none</v>
      </c>
      <c r="E1683" s="3" t="str">
        <f>VLOOKUP(Table13[[#This Row],[Location_HQ]],layoffs_location_with_coordinat!A:C,3,FALSE)</f>
        <v>New York</v>
      </c>
      <c r="F1683" s="3" t="str">
        <f>VLOOKUP(Table13[[#This Row],[Location_HQ]],layoffs_location_with_coordinat!A:D,4,FALSE)</f>
        <v>USA</v>
      </c>
      <c r="G1683" s="3" t="str">
        <f>VLOOKUP(Table13[[#This Row],[Location_HQ]],layoffs_location_with_coordinat!A:E,5,FALSE)</f>
        <v>North America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7" t="s">
        <v>1923</v>
      </c>
      <c r="N1683" s="7" t="s">
        <v>1506</v>
      </c>
      <c r="O1683" s="18">
        <v>336</v>
      </c>
      <c r="P1683" s="7">
        <v>2024</v>
      </c>
      <c r="Q1683" s="3">
        <f>VLOOKUP(Table13[[#This Row],[Location_HQ]],layoffs_location_with_coordinat!A:F,6,FALSE)</f>
        <v>40.7127281</v>
      </c>
      <c r="R1683" s="3">
        <f>VLOOKUP(Table13[[#This Row],[Location_HQ]],layoffs_location_with_coordinat!A:G,7,FALSE)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3" t="str">
        <f>VLOOKUP(Table13[[#This Row],[Location_HQ]],layoffs_location_with_coordinat!A:B,2,FALSE)</f>
        <v>San Francisco Bay Area</v>
      </c>
      <c r="E1684" s="3" t="str">
        <f>VLOOKUP(Table13[[#This Row],[Location_HQ]],layoffs_location_with_coordinat!A:C,3,FALSE)</f>
        <v>California</v>
      </c>
      <c r="F1684" s="3" t="str">
        <f>VLOOKUP(Table13[[#This Row],[Location_HQ]],layoffs_location_with_coordinat!A:D,4,FALSE)</f>
        <v>USA</v>
      </c>
      <c r="G1684" s="3" t="str">
        <f>VLOOKUP(Table13[[#This Row],[Location_HQ]],layoffs_location_with_coordinat!A:E,5,FALSE)</f>
        <v>North America</v>
      </c>
      <c r="I1684" s="8" t="d">
        <v>2024-04-11</v>
      </c>
      <c r="J1684" s="9">
        <v>10</v>
      </c>
      <c r="K1684" s="10"/>
      <c r="L1684" s="10"/>
      <c r="M1684" s="3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Row],[Location_HQ]],layoffs_location_with_coordinat!A:F,6,FALSE)</f>
        <v>37.779258800000001</v>
      </c>
      <c r="R1684" s="3">
        <f>VLOOKUP(Table13[[#This Row],[Location_HQ]],layoffs_location_with_coordinat!A:G,7,FALSE)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D1685" s="3" t="str">
        <f>VLOOKUP(Table13[[#This Row],[Location_HQ]],layoffs_location_with_coordinat!A:B,2,FALSE)</f>
        <v>none</v>
      </c>
      <c r="E1685" s="3" t="str">
        <f>VLOOKUP(Table13[[#This Row],[Location_HQ]],layoffs_location_with_coordinat!A:C,3,FALSE)</f>
        <v>none</v>
      </c>
      <c r="F1685" s="3" t="str">
        <f>VLOOKUP(Table13[[#This Row],[Location_HQ]],layoffs_location_with_coordinat!A:D,4,FALSE)</f>
        <v>UK</v>
      </c>
      <c r="G1685" s="3" t="str">
        <f>VLOOKUP(Table13[[#This Row],[Location_HQ]],layoffs_location_with_coordinat!A:E,5,FALSE)</f>
        <v>Europe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Row],[Location_HQ]],layoffs_location_with_coordinat!A:F,6,FALSE)</f>
        <v>51.489333500000001</v>
      </c>
      <c r="R1685" s="3">
        <f>VLOOKUP(Table13[[#This Row],[Location_HQ]],layoffs_location_with_coordinat!A:G,7,FALSE)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D1686" s="3" t="str">
        <f>VLOOKUP(Table13[[#This Row],[Location_HQ]],layoffs_location_with_coordinat!A:B,2,FALSE)</f>
        <v>none</v>
      </c>
      <c r="E1686" s="3" t="str">
        <f>VLOOKUP(Table13[[#This Row],[Location_HQ]],layoffs_location_with_coordinat!A:C,3,FALSE)</f>
        <v>none</v>
      </c>
      <c r="F1686" s="3" t="str">
        <f>VLOOKUP(Table13[[#This Row],[Location_HQ]],layoffs_location_with_coordinat!A:D,4,FALSE)</f>
        <v>France</v>
      </c>
      <c r="G1686" s="3" t="str">
        <f>VLOOKUP(Table13[[#This Row],[Location_HQ]],layoffs_location_with_coordinat!A:E,5,FALSE)</f>
        <v>Europe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133</v>
      </c>
      <c r="N1686" s="3" t="s">
        <v>25</v>
      </c>
      <c r="P1686" s="3">
        <v>2024</v>
      </c>
      <c r="Q1686" s="3">
        <f>VLOOKUP(Table13[[#This Row],[Location_HQ]],layoffs_location_with_coordinat!A:F,6,FALSE)</f>
        <v>48.858889699999999</v>
      </c>
      <c r="R1686" s="3">
        <f>VLOOKUP(Table13[[#This Row],[Location_HQ]],layoffs_location_with_coordinat!A:G,7,FALSE)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3" t="str">
        <f>VLOOKUP(Table13[[#This Row],[Location_HQ]],layoffs_location_with_coordinat!A:B,2,FALSE)</f>
        <v>none</v>
      </c>
      <c r="E1687" s="3" t="str">
        <f>VLOOKUP(Table13[[#This Row],[Location_HQ]],layoffs_location_with_coordinat!A:C,3,FALSE)</f>
        <v>none</v>
      </c>
      <c r="F1687" s="3" t="str">
        <f>VLOOKUP(Table13[[#This Row],[Location_HQ]],layoffs_location_with_coordinat!A:D,4,FALSE)</f>
        <v>France</v>
      </c>
      <c r="G1687" s="3" t="str">
        <f>VLOOKUP(Table13[[#This Row],[Location_HQ]],layoffs_location_with_coordinat!A:E,5,FALSE)</f>
        <v>Europe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7" t="s">
        <v>1924</v>
      </c>
      <c r="N1687" s="41" t="s">
        <v>31</v>
      </c>
      <c r="O1687" s="18">
        <v>61</v>
      </c>
      <c r="P1687" s="7">
        <v>2024</v>
      </c>
      <c r="Q1687" s="3">
        <f>VLOOKUP(Table13[[#This Row],[Location_HQ]],layoffs_location_with_coordinat!A:F,6,FALSE)</f>
        <v>48.858889699999999</v>
      </c>
      <c r="R1687" s="3">
        <f>VLOOKUP(Table13[[#This Row],[Location_HQ]],layoffs_location_with_coordinat!A:G,7,FALSE)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3" t="str">
        <f>VLOOKUP(Table13[[#This Row],[Location_HQ]],layoffs_location_with_coordinat!A:B,2,FALSE)</f>
        <v>none</v>
      </c>
      <c r="E1688" s="3" t="str">
        <f>VLOOKUP(Table13[[#This Row],[Location_HQ]],layoffs_location_with_coordinat!A:C,3,FALSE)</f>
        <v>none</v>
      </c>
      <c r="F1688" s="3" t="str">
        <f>VLOOKUP(Table13[[#This Row],[Location_HQ]],layoffs_location_with_coordinat!A:D,4,FALSE)</f>
        <v>Spain</v>
      </c>
      <c r="G1688" s="3" t="str">
        <f>VLOOKUP(Table13[[#This Row],[Location_HQ]],layoffs_location_with_coordinat!A:E,5,FALSE)</f>
        <v>Europe</v>
      </c>
      <c r="H1688" s="12">
        <v>25</v>
      </c>
      <c r="I1688" s="13" t="d">
        <v>2024-04-12</v>
      </c>
      <c r="J1688" s="14"/>
      <c r="K1688" s="34"/>
      <c r="L1688" s="34"/>
      <c r="M1688" s="7" t="s">
        <v>1919</v>
      </c>
      <c r="N1688" s="7" t="s">
        <v>1494</v>
      </c>
      <c r="O1688" s="18">
        <v>1200</v>
      </c>
      <c r="P1688" s="7">
        <v>2024</v>
      </c>
      <c r="Q1688" s="3">
        <f>VLOOKUP(Table13[[#This Row],[Location_HQ]],layoffs_location_with_coordinat!A:F,6,FALSE)</f>
        <v>41.382893899999999</v>
      </c>
      <c r="R1688" s="3">
        <f>VLOOKUP(Table13[[#This Row],[Location_HQ]],layoffs_location_with_coordinat!A:G,7,FALSE)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D1689" s="3" t="str">
        <f>VLOOKUP(Table13[[#This Row],[Location_HQ]],layoffs_location_with_coordinat!A:B,2,FALSE)</f>
        <v>none</v>
      </c>
      <c r="E1689" s="3" t="str">
        <f>VLOOKUP(Table13[[#This Row],[Location_HQ]],layoffs_location_with_coordinat!A:C,3,FALSE)</f>
        <v>none</v>
      </c>
      <c r="F1689" s="3" t="str">
        <f>VLOOKUP(Table13[[#This Row],[Location_HQ]],layoffs_location_with_coordinat!A:D,4,FALSE)</f>
        <v>Ireland</v>
      </c>
      <c r="G1689" s="3" t="str">
        <f>VLOOKUP(Table13[[#This Row],[Location_HQ]],layoffs_location_with_coordinat!A:E,5,FALSE)</f>
        <v>Europe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  <c r="Q1689" s="3">
        <f>VLOOKUP(Table13[[#This Row],[Location_HQ]],layoffs_location_with_coordinat!A:F,6,FALSE)</f>
        <v>53.349379499999998</v>
      </c>
      <c r="R1689" s="3">
        <f>VLOOKUP(Table13[[#This Row],[Location_HQ]],layoffs_location_with_coordinat!A:G,7,FALSE)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42</v>
      </c>
      <c r="D1690" s="3" t="str">
        <f>VLOOKUP(Table13[[#This Row],[Location_HQ]],layoffs_location_with_coordinat!A:B,2,FALSE)</f>
        <v>none</v>
      </c>
      <c r="E1690" s="3" t="str">
        <f>VLOOKUP(Table13[[#This Row],[Location_HQ]],layoffs_location_with_coordinat!A:C,3,FALSE)</f>
        <v>New York</v>
      </c>
      <c r="F1690" s="3" t="str">
        <f>VLOOKUP(Table13[[#This Row],[Location_HQ]],layoffs_location_with_coordinat!A:D,4,FALSE)</f>
        <v>USA</v>
      </c>
      <c r="G1690" s="3" t="str">
        <f>VLOOKUP(Table13[[#This Row],[Location_HQ]],layoffs_location_with_coordinat!A:E,5,FALSE)</f>
        <v>North America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1365</v>
      </c>
      <c r="N1690" s="3" t="s">
        <v>25</v>
      </c>
      <c r="P1690" s="3">
        <v>2024</v>
      </c>
      <c r="Q1690" s="3">
        <f>VLOOKUP(Table13[[#This Row],[Location_HQ]],layoffs_location_with_coordinat!A:F,6,FALSE)</f>
        <v>40.7127281</v>
      </c>
      <c r="R1690" s="3">
        <f>VLOOKUP(Table13[[#This Row],[Location_HQ]],layoffs_location_with_coordinat!A:G,7,FALSE)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D1691" s="3" t="str">
        <f>VLOOKUP(Table13[[#This Row],[Location_HQ]],layoffs_location_with_coordinat!A:B,2,FALSE)</f>
        <v>none</v>
      </c>
      <c r="E1691" s="3" t="str">
        <f>VLOOKUP(Table13[[#This Row],[Location_HQ]],layoffs_location_with_coordinat!A:C,3,FALSE)</f>
        <v>Texas</v>
      </c>
      <c r="F1691" s="3" t="str">
        <f>VLOOKUP(Table13[[#This Row],[Location_HQ]],layoffs_location_with_coordinat!A:D,4,FALSE)</f>
        <v>USA</v>
      </c>
      <c r="G1691" s="3" t="str">
        <f>VLOOKUP(Table13[[#This Row],[Location_HQ]],layoffs_location_with_coordinat!A:E,5,FALSE)</f>
        <v>North America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1393</v>
      </c>
      <c r="N1691" s="3" t="s">
        <v>25</v>
      </c>
      <c r="P1691" s="3">
        <v>2024</v>
      </c>
      <c r="Q1691" s="3">
        <f>VLOOKUP(Table13[[#This Row],[Location_HQ]],layoffs_location_with_coordinat!A:F,6,FALSE)</f>
        <v>30.271128600000001</v>
      </c>
      <c r="R1691" s="3">
        <f>VLOOKUP(Table13[[#This Row],[Location_HQ]],layoffs_location_with_coordinat!A:G,7,FALSE)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D1692" s="3" t="str">
        <f>VLOOKUP(Table13[[#This Row],[Location_HQ]],layoffs_location_with_coordinat!A:B,2,FALSE)</f>
        <v>none</v>
      </c>
      <c r="E1692" s="3" t="str">
        <f>VLOOKUP(Table13[[#This Row],[Location_HQ]],layoffs_location_with_coordinat!A:C,3,FALSE)</f>
        <v>none</v>
      </c>
      <c r="F1692" s="3" t="str">
        <f>VLOOKUP(Table13[[#This Row],[Location_HQ]],layoffs_location_with_coordinat!A:D,4,FALSE)</f>
        <v>UK</v>
      </c>
      <c r="G1692" s="3" t="str">
        <f>VLOOKUP(Table13[[#This Row],[Location_HQ]],layoffs_location_with_coordinat!A:E,5,FALSE)</f>
        <v>Europe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1464</v>
      </c>
      <c r="N1692" s="3" t="s">
        <v>25</v>
      </c>
      <c r="P1692" s="3">
        <v>2024</v>
      </c>
      <c r="Q1692" s="3">
        <f>VLOOKUP(Table13[[#This Row],[Location_HQ]],layoffs_location_with_coordinat!A:F,6,FALSE)</f>
        <v>52.291339399999998</v>
      </c>
      <c r="R1692" s="3">
        <f>VLOOKUP(Table13[[#This Row],[Location_HQ]],layoffs_location_with_coordinat!A:G,7,FALSE)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42</v>
      </c>
      <c r="D1693" s="3" t="str">
        <f>VLOOKUP(Table13[[#This Row],[Location_HQ]],layoffs_location_with_coordinat!A:B,2,FALSE)</f>
        <v>none</v>
      </c>
      <c r="E1693" s="3" t="str">
        <f>VLOOKUP(Table13[[#This Row],[Location_HQ]],layoffs_location_with_coordinat!A:C,3,FALSE)</f>
        <v>New York</v>
      </c>
      <c r="F1693" s="3" t="str">
        <f>VLOOKUP(Table13[[#This Row],[Location_HQ]],layoffs_location_with_coordinat!A:D,4,FALSE)</f>
        <v>USA</v>
      </c>
      <c r="G1693" s="3" t="str">
        <f>VLOOKUP(Table13[[#This Row],[Location_HQ]],layoffs_location_with_coordinat!A:E,5,FALSE)</f>
        <v>North America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Row],[Location_HQ]],layoffs_location_with_coordinat!A:F,6,FALSE)</f>
        <v>40.7127281</v>
      </c>
      <c r="R1693" s="3">
        <f>VLOOKUP(Table13[[#This Row],[Location_HQ]],layoffs_location_with_coordinat!A:G,7,FALSE)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" t="str">
        <f>VLOOKUP(Table13[[#This Row],[Location_HQ]],layoffs_location_with_coordinat!A:B,2,FALSE)</f>
        <v>San Francisco Bay Area</v>
      </c>
      <c r="E1694" s="3" t="str">
        <f>VLOOKUP(Table13[[#This Row],[Location_HQ]],layoffs_location_with_coordinat!A:C,3,FALSE)</f>
        <v>California</v>
      </c>
      <c r="F1694" s="3" t="str">
        <f>VLOOKUP(Table13[[#This Row],[Location_HQ]],layoffs_location_with_coordinat!A:D,4,FALSE)</f>
        <v>USA</v>
      </c>
      <c r="G1694" s="3" t="str">
        <f>VLOOKUP(Table13[[#This Row],[Location_HQ]],layoffs_location_with_coordinat!A:E,5,FALSE)</f>
        <v>North America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Row],[Location_HQ]],layoffs_location_with_coordinat!A:F,6,FALSE)</f>
        <v>37.779258800000001</v>
      </c>
      <c r="R1694" s="3">
        <f>VLOOKUP(Table13[[#This Row],[Location_HQ]],layoffs_location_with_coordinat!A:G,7,FALSE)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" t="str">
        <f>VLOOKUP(Table13[[#This Row],[Location_HQ]],layoffs_location_with_coordinat!A:B,2,FALSE)</f>
        <v>San Francisco Bay Area</v>
      </c>
      <c r="E1695" s="3" t="str">
        <f>VLOOKUP(Table13[[#This Row],[Location_HQ]],layoffs_location_with_coordinat!A:C,3,FALSE)</f>
        <v>California</v>
      </c>
      <c r="F1695" s="3" t="str">
        <f>VLOOKUP(Table13[[#This Row],[Location_HQ]],layoffs_location_with_coordinat!A:D,4,FALSE)</f>
        <v>USA</v>
      </c>
      <c r="G1695" s="3" t="str">
        <f>VLOOKUP(Table13[[#This Row],[Location_HQ]],layoffs_location_with_coordinat!A:E,5,FALSE)</f>
        <v>North America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4" t="s">
        <v>1925</v>
      </c>
      <c r="N1695" s="4" t="s">
        <v>1505</v>
      </c>
      <c r="O1695" s="33">
        <v>75</v>
      </c>
      <c r="P1695" s="7">
        <v>2024</v>
      </c>
      <c r="Q1695" s="3">
        <f>VLOOKUP(Table13[[#This Row],[Location_HQ]],layoffs_location_with_coordinat!A:F,6,FALSE)</f>
        <v>37.779258800000001</v>
      </c>
      <c r="R1695" s="3">
        <f>VLOOKUP(Table13[[#This Row],[Location_HQ]],layoffs_location_with_coordinat!A:G,7,FALSE)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D1696" s="3" t="str">
        <f>VLOOKUP(Table13[[#This Row],[Location_HQ]],layoffs_location_with_coordinat!A:B,2,FALSE)</f>
        <v>none</v>
      </c>
      <c r="E1696" s="3" t="str">
        <f>VLOOKUP(Table13[[#This Row],[Location_HQ]],layoffs_location_with_coordinat!A:C,3,FALSE)</f>
        <v>Florida</v>
      </c>
      <c r="F1696" s="3" t="str">
        <f>VLOOKUP(Table13[[#This Row],[Location_HQ]],layoffs_location_with_coordinat!A:D,4,FALSE)</f>
        <v>USA</v>
      </c>
      <c r="G1696" s="3" t="str">
        <f>VLOOKUP(Table13[[#This Row],[Location_HQ]],layoffs_location_with_coordinat!A:E,5,FALSE)</f>
        <v>North America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  <c r="Q1696" s="3">
        <f>VLOOKUP(Table13[[#This Row],[Location_HQ]],layoffs_location_with_coordinat!A:F,6,FALSE)</f>
        <v>27.9477595</v>
      </c>
      <c r="R1696" s="3">
        <f>VLOOKUP(Table13[[#This Row],[Location_HQ]],layoffs_location_with_coordinat!A:G,7,FALSE)</f>
        <v>-82.458444</v>
      </c>
    </row>
    <row r="1697" spans="1:18" x14ac:dyDescent="0.2">
      <c r="A1697" s="3">
        <v>1696</v>
      </c>
      <c r="B1697" s="21" t="s">
        <v>1409</v>
      </c>
      <c r="C1697" s="21" t="s">
        <v>1374</v>
      </c>
      <c r="D1697" s="3" t="str">
        <f>VLOOKUP(Table13[[#This Row],[Location_HQ]],layoffs_location_with_coordinat!A:B,2,FALSE)</f>
        <v>San Francisco Bay Area</v>
      </c>
      <c r="E1697" s="3" t="str">
        <f>VLOOKUP(Table13[[#This Row],[Location_HQ]],layoffs_location_with_coordinat!A:C,3,FALSE)</f>
        <v>California</v>
      </c>
      <c r="F1697" s="3" t="str">
        <f>VLOOKUP(Table13[[#This Row],[Location_HQ]],layoffs_location_with_coordinat!A:D,4,FALSE)</f>
        <v>USA</v>
      </c>
      <c r="G1697" s="3" t="str">
        <f>VLOOKUP(Table13[[#This Row],[Location_HQ]],layoffs_location_with_coordinat!A:E,5,FALSE)</f>
        <v>North America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21" t="s">
        <v>1404</v>
      </c>
      <c r="N1697" s="21" t="s">
        <v>25</v>
      </c>
      <c r="O1697" s="48"/>
      <c r="P1697" s="3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" t="str">
        <f>VLOOKUP(Table13[[#This Row],[Location_HQ]],layoffs_location_with_coordinat!A:B,2,FALSE)</f>
        <v>San Francisco Bay Area</v>
      </c>
      <c r="E1698" s="3" t="str">
        <f>VLOOKUP(Table13[[#This Row],[Location_HQ]],layoffs_location_with_coordinat!A:C,3,FALSE)</f>
        <v>California</v>
      </c>
      <c r="F1698" s="3" t="str">
        <f>VLOOKUP(Table13[[#This Row],[Location_HQ]],layoffs_location_with_coordinat!A:D,4,FALSE)</f>
        <v>USA</v>
      </c>
      <c r="G1698" s="3" t="str">
        <f>VLOOKUP(Table13[[#This Row],[Location_HQ]],layoffs_location_with_coordinat!A:E,5,FALSE)</f>
        <v>North America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Row],[Location_HQ]],layoffs_location_with_coordinat!A:F,6,FALSE)</f>
        <v>37.3893889</v>
      </c>
      <c r="R1698" s="3">
        <f>VLOOKUP(Table13[[#This Row],[Location_HQ]],layoffs_location_with_coordinat!A:G,7,FALSE)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3" t="str">
        <f>VLOOKUP(Table13[[#This Row],[Location_HQ]],layoffs_location_with_coordinat!A:B,2,FALSE)</f>
        <v>none</v>
      </c>
      <c r="E1699" s="3" t="str">
        <f>VLOOKUP(Table13[[#This Row],[Location_HQ]],layoffs_location_with_coordinat!A:C,3,FALSE)</f>
        <v>Michigan</v>
      </c>
      <c r="F1699" s="3" t="str">
        <f>VLOOKUP(Table13[[#This Row],[Location_HQ]],layoffs_location_with_coordinat!A:D,4,FALSE)</f>
        <v>USA</v>
      </c>
      <c r="G1699" s="3" t="str">
        <f>VLOOKUP(Table13[[#This Row],[Location_HQ]],layoffs_location_with_coordinat!A:E,5,FALSE)</f>
        <v>North America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Row],[Location_HQ]],layoffs_location_with_coordinat!A:F,6,FALSE)</f>
        <v>42.331550900000003</v>
      </c>
      <c r="R1699" s="3">
        <f>VLOOKUP(Table13[[#This Row],[Location_HQ]],layoffs_location_with_coordinat!A:G,7,FALSE)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3" t="str">
        <f>VLOOKUP(Table13[[#This Row],[Location_HQ]],layoffs_location_with_coordinat!A:B,2,FALSE)</f>
        <v>none</v>
      </c>
      <c r="E1700" s="3" t="str">
        <f>VLOOKUP(Table13[[#This Row],[Location_HQ]],layoffs_location_with_coordinat!A:C,3,FALSE)</f>
        <v>none</v>
      </c>
      <c r="F1700" s="3" t="str">
        <f>VLOOKUP(Table13[[#This Row],[Location_HQ]],layoffs_location_with_coordinat!A:D,4,FALSE)</f>
        <v>Japan</v>
      </c>
      <c r="G1700" s="3" t="str">
        <f>VLOOKUP(Table13[[#This Row],[Location_HQ]],layoffs_location_with_coordinat!A:E,5,FALSE)</f>
        <v>Asia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Row],[Location_HQ]],layoffs_location_with_coordinat!A:F,6,FALSE)</f>
        <v>35.682193599999998</v>
      </c>
      <c r="R1700" s="3">
        <f>VLOOKUP(Table13[[#This Row],[Location_HQ]],layoffs_location_with_coordinat!A:G,7,FALSE)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3" t="str">
        <f>VLOOKUP(Table13[[#This Row],[Location_HQ]],layoffs_location_with_coordinat!A:B,2,FALSE)</f>
        <v>none</v>
      </c>
      <c r="E1701" s="3" t="str">
        <f>VLOOKUP(Table13[[#This Row],[Location_HQ]],layoffs_location_with_coordinat!A:C,3,FALSE)</f>
        <v>none</v>
      </c>
      <c r="F1701" s="3" t="str">
        <f>VLOOKUP(Table13[[#This Row],[Location_HQ]],layoffs_location_with_coordinat!A:D,4,FALSE)</f>
        <v>India</v>
      </c>
      <c r="G1701" s="3" t="str">
        <f>VLOOKUP(Table13[[#This Row],[Location_HQ]],layoffs_location_with_coordinat!A:E,5,FALSE)</f>
        <v>Asia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21" t="s">
        <v>1722</v>
      </c>
      <c r="N1701" s="21" t="s">
        <v>25</v>
      </c>
      <c r="O1701" s="48"/>
      <c r="P1701" s="3">
        <v>2024</v>
      </c>
      <c r="Q1701" s="3">
        <f>VLOOKUP(Table13[[#This Row],[Location_HQ]],layoffs_location_with_coordinat!A:F,6,FALSE)</f>
        <v>28.613895400000001</v>
      </c>
      <c r="R1701" s="3">
        <f>VLOOKUP(Table13[[#This Row],[Location_HQ]],layoffs_location_with_coordinat!A:G,7,FALSE)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3" t="str">
        <f>VLOOKUP(Table13[[#This Row],[Location_HQ]],layoffs_location_with_coordinat!A:B,2,FALSE)</f>
        <v>none</v>
      </c>
      <c r="E1702" s="3" t="str">
        <f>VLOOKUP(Table13[[#This Row],[Location_HQ]],layoffs_location_with_coordinat!A:C,3,FALSE)</f>
        <v>Colorado</v>
      </c>
      <c r="F1702" s="3" t="str">
        <f>VLOOKUP(Table13[[#This Row],[Location_HQ]],layoffs_location_with_coordinat!A:D,4,FALSE)</f>
        <v>USA</v>
      </c>
      <c r="G1702" s="3" t="str">
        <f>VLOOKUP(Table13[[#This Row],[Location_HQ]],layoffs_location_with_coordinat!A:E,5,FALSE)</f>
        <v>North America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Row],[Location_HQ]],layoffs_location_with_coordinat!A:F,6,FALSE)</f>
        <v>39.617210100000001</v>
      </c>
      <c r="R1702" s="3">
        <f>VLOOKUP(Table13[[#This Row],[Location_HQ]],layoffs_location_with_coordinat!A:G,7,FALSE)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3" t="str">
        <f>VLOOKUP(Table13[[#This Row],[Location_HQ]],layoffs_location_with_coordinat!A:B,2,FALSE)</f>
        <v>none</v>
      </c>
      <c r="E1703" s="3" t="str">
        <f>VLOOKUP(Table13[[#This Row],[Location_HQ]],layoffs_location_with_coordinat!A:C,3,FALSE)</f>
        <v>none</v>
      </c>
      <c r="F1703" s="3" t="str">
        <f>VLOOKUP(Table13[[#This Row],[Location_HQ]],layoffs_location_with_coordinat!A:D,4,FALSE)</f>
        <v>Belgium</v>
      </c>
      <c r="G1703" s="3" t="str">
        <f>VLOOKUP(Table13[[#This Row],[Location_HQ]],layoffs_location_with_coordinat!A:E,5,FALSE)</f>
        <v>Europe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4" t="s">
        <v>1924</v>
      </c>
      <c r="N1703" s="4" t="s">
        <v>1510</v>
      </c>
      <c r="O1703" s="33">
        <v>159</v>
      </c>
      <c r="P1703" s="7">
        <v>2024</v>
      </c>
      <c r="Q1703" s="3">
        <f>VLOOKUP(Table13[[#This Row],[Location_HQ]],layoffs_location_with_coordinat!A:F,6,FALSE)</f>
        <v>51.053828600000003</v>
      </c>
      <c r="R1703" s="3">
        <f>VLOOKUP(Table13[[#This Row],[Location_HQ]],layoffs_location_with_coordinat!A:G,7,FALSE)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3" t="str">
        <f>VLOOKUP(Table13[[#This Row],[Location_HQ]],layoffs_location_with_coordinat!A:B,2,FALSE)</f>
        <v>none</v>
      </c>
      <c r="E1704" s="3" t="str">
        <f>VLOOKUP(Table13[[#This Row],[Location_HQ]],layoffs_location_with_coordinat!A:C,3,FALSE)</f>
        <v>none</v>
      </c>
      <c r="F1704" s="3" t="str">
        <f>VLOOKUP(Table13[[#This Row],[Location_HQ]],layoffs_location_with_coordinat!A:D,4,FALSE)</f>
        <v>UK</v>
      </c>
      <c r="G1704" s="3" t="str">
        <f>VLOOKUP(Table13[[#This Row],[Location_HQ]],layoffs_location_with_coordinat!A:E,5,FALSE)</f>
        <v>Europe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Row],[Location_HQ]],layoffs_location_with_coordinat!A:F,6,FALSE)</f>
        <v>51.489333500000001</v>
      </c>
      <c r="R1704" s="3">
        <f>VLOOKUP(Table13[[#This Row],[Location_HQ]],layoffs_location_with_coordinat!A:G,7,FALSE)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3" t="str">
        <f>VLOOKUP(Table13[[#This Row],[Location_HQ]],layoffs_location_with_coordinat!A:B,2,FALSE)</f>
        <v>none</v>
      </c>
      <c r="E1705" s="3" t="str">
        <f>VLOOKUP(Table13[[#This Row],[Location_HQ]],layoffs_location_with_coordinat!A:C,3,FALSE)</f>
        <v>none</v>
      </c>
      <c r="F1705" s="3" t="str">
        <f>VLOOKUP(Table13[[#This Row],[Location_HQ]],layoffs_location_with_coordinat!A:D,4,FALSE)</f>
        <v>India</v>
      </c>
      <c r="G1705" s="3" t="str">
        <f>VLOOKUP(Table13[[#This Row],[Location_HQ]],layoffs_location_with_coordinat!A:E,5,FALSE)</f>
        <v>Asia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4" t="s">
        <v>1921</v>
      </c>
      <c r="N1705" s="4" t="s">
        <v>1519</v>
      </c>
      <c r="O1705" s="33">
        <v>180</v>
      </c>
      <c r="P1705" s="7">
        <v>2024</v>
      </c>
      <c r="Q1705" s="3">
        <f>VLOOKUP(Table13[[#This Row],[Location_HQ]],layoffs_location_with_coordinat!A:F,6,FALSE)</f>
        <v>28.613895400000001</v>
      </c>
      <c r="R1705" s="3">
        <f>VLOOKUP(Table13[[#This Row],[Location_HQ]],layoffs_location_with_coordinat!A:G,7,FALSE)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3" t="str">
        <f>VLOOKUP(Table13[[#This Row],[Location_HQ]],layoffs_location_with_coordinat!A:B,2,FALSE)</f>
        <v>none</v>
      </c>
      <c r="E1706" s="3" t="str">
        <f>VLOOKUP(Table13[[#This Row],[Location_HQ]],layoffs_location_with_coordinat!A:C,3,FALSE)</f>
        <v>Utah</v>
      </c>
      <c r="F1706" s="3" t="str">
        <f>VLOOKUP(Table13[[#This Row],[Location_HQ]],layoffs_location_with_coordinat!A:D,4,FALSE)</f>
        <v>USA</v>
      </c>
      <c r="G1706" s="3" t="str">
        <f>VLOOKUP(Table13[[#This Row],[Location_HQ]],layoffs_location_with_coordinat!A:E,5,FALSE)</f>
        <v>North America</v>
      </c>
      <c r="H1706" s="4"/>
      <c r="I1706" s="30" t="d">
        <v>2024-04-19</v>
      </c>
      <c r="J1706" s="5"/>
      <c r="K1706" s="31"/>
      <c r="L1706" s="31"/>
      <c r="M1706" s="4" t="s">
        <v>1917</v>
      </c>
      <c r="N1706" s="4" t="s">
        <v>1505</v>
      </c>
      <c r="O1706" s="33">
        <v>35</v>
      </c>
      <c r="P1706" s="7">
        <v>2024</v>
      </c>
      <c r="Q1706" s="3">
        <f>VLOOKUP(Table13[[#This Row],[Location_HQ]],layoffs_location_with_coordinat!A:F,6,FALSE)</f>
        <v>40.759619800000003</v>
      </c>
      <c r="R1706" s="3">
        <f>VLOOKUP(Table13[[#This Row],[Location_HQ]],layoffs_location_with_coordinat!A:G,7,FALSE)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3" t="str">
        <f>VLOOKUP(Table13[[#This Row],[Location_HQ]],layoffs_location_with_coordinat!A:B,2,FALSE)</f>
        <v>none</v>
      </c>
      <c r="E1707" s="3" t="str">
        <f>VLOOKUP(Table13[[#This Row],[Location_HQ]],layoffs_location_with_coordinat!A:C,3,FALSE)</f>
        <v>Massachusetts</v>
      </c>
      <c r="F1707" s="3" t="str">
        <f>VLOOKUP(Table13[[#This Row],[Location_HQ]],layoffs_location_with_coordinat!A:D,4,FALSE)</f>
        <v>USA</v>
      </c>
      <c r="G1707" s="3" t="str">
        <f>VLOOKUP(Table13[[#This Row],[Location_HQ]],layoffs_location_with_coordinat!A:E,5,FALSE)</f>
        <v>North America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4" t="s">
        <v>1926</v>
      </c>
      <c r="N1707" s="7" t="s">
        <v>1512</v>
      </c>
      <c r="O1707" s="33">
        <v>802</v>
      </c>
      <c r="P1707" s="7">
        <v>2024</v>
      </c>
      <c r="Q1707" s="3">
        <f>VLOOKUP(Table13[[#This Row],[Location_HQ]],layoffs_location_with_coordinat!A:F,6,FALSE)</f>
        <v>42.355433400000003</v>
      </c>
      <c r="R1707" s="3">
        <f>VLOOKUP(Table13[[#This Row],[Location_HQ]],layoffs_location_with_coordinat!A:G,7,FALSE)</f>
        <v>-71.060511000000005</v>
      </c>
    </row>
    <row r="1708" spans="1:18" x14ac:dyDescent="0.2">
      <c r="A1708" s="3">
        <v>1707</v>
      </c>
      <c r="B1708" s="21" t="s">
        <v>1400</v>
      </c>
      <c r="C1708" s="3" t="s">
        <v>42</v>
      </c>
      <c r="D1708" s="3" t="str">
        <f>VLOOKUP(Table13[[#This Row],[Location_HQ]],layoffs_location_with_coordinat!A:B,2,FALSE)</f>
        <v>none</v>
      </c>
      <c r="E1708" s="3" t="str">
        <f>VLOOKUP(Table13[[#This Row],[Location_HQ]],layoffs_location_with_coordinat!A:C,3,FALSE)</f>
        <v>New York</v>
      </c>
      <c r="F1708" s="3" t="str">
        <f>VLOOKUP(Table13[[#This Row],[Location_HQ]],layoffs_location_with_coordinat!A:D,4,FALSE)</f>
        <v>USA</v>
      </c>
      <c r="G1708" s="3" t="str">
        <f>VLOOKUP(Table13[[#This Row],[Location_HQ]],layoffs_location_with_coordinat!A:E,5,FALSE)</f>
        <v>North America</v>
      </c>
      <c r="H1708" s="21"/>
      <c r="I1708" s="22" t="d">
        <v>2024-04-19</v>
      </c>
      <c r="J1708" s="23">
        <v>100</v>
      </c>
      <c r="K1708" s="24"/>
      <c r="L1708" s="24">
        <f>SUM(Table13[[#This Row],[Company_Size_before_Layoffs]]-Table13[[#This Row],[Laid_Off]])</f>
        <v>0</v>
      </c>
      <c r="M1708" s="21" t="s">
        <v>1401</v>
      </c>
      <c r="N1708" s="21" t="s">
        <v>25</v>
      </c>
      <c r="O1708" s="48"/>
      <c r="P1708" s="3">
        <v>2024</v>
      </c>
      <c r="Q1708" s="3">
        <f>VLOOKUP(Table13[[#This Row],[Location_HQ]],layoffs_location_with_coordinat!A:F,6,FALSE)</f>
        <v>40.7127281</v>
      </c>
      <c r="R1708" s="3">
        <f>VLOOKUP(Table13[[#This Row],[Location_HQ]],layoffs_location_with_coordinat!A:G,7,FALSE)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3" t="str">
        <f>VLOOKUP(Table13[[#This Row],[Location_HQ]],layoffs_location_with_coordinat!A:B,2,FALSE)</f>
        <v>none</v>
      </c>
      <c r="E1709" s="3" t="str">
        <f>VLOOKUP(Table13[[#This Row],[Location_HQ]],layoffs_location_with_coordinat!A:C,3,FALSE)</f>
        <v>Washington</v>
      </c>
      <c r="F1709" s="3" t="str">
        <f>VLOOKUP(Table13[[#This Row],[Location_HQ]],layoffs_location_with_coordinat!A:D,4,FALSE)</f>
        <v>USA</v>
      </c>
      <c r="G1709" s="3" t="str">
        <f>VLOOKUP(Table13[[#This Row],[Location_HQ]],layoffs_location_with_coordinat!A:E,5,FALSE)</f>
        <v>North America</v>
      </c>
      <c r="H1709" s="4"/>
      <c r="I1709" s="30" t="d">
        <v>2024-04-23</v>
      </c>
      <c r="J1709" s="5"/>
      <c r="K1709" s="31"/>
      <c r="L1709" s="31"/>
      <c r="M1709" s="4" t="s">
        <v>1915</v>
      </c>
      <c r="N1709" s="4" t="s">
        <v>1494</v>
      </c>
      <c r="O1709" s="33"/>
      <c r="P1709" s="7">
        <v>2024</v>
      </c>
      <c r="Q1709" s="3">
        <f>VLOOKUP(Table13[[#This Row],[Location_HQ]],layoffs_location_with_coordinat!A:F,6,FALSE)</f>
        <v>47.603832099999998</v>
      </c>
      <c r="R1709" s="3">
        <f>VLOOKUP(Table13[[#This Row],[Location_HQ]],layoffs_location_with_coordinat!A:G,7,FALSE)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3" t="str">
        <f>VLOOKUP(Table13[[#This Row],[Location_HQ]],layoffs_location_with_coordinat!A:B,2,FALSE)</f>
        <v>none</v>
      </c>
      <c r="E1710" s="3" t="str">
        <f>VLOOKUP(Table13[[#This Row],[Location_HQ]],layoffs_location_with_coordinat!A:C,3,FALSE)</f>
        <v>Texas</v>
      </c>
      <c r="F1710" s="3" t="str">
        <f>VLOOKUP(Table13[[#This Row],[Location_HQ]],layoffs_location_with_coordinat!A:D,4,FALSE)</f>
        <v>USA</v>
      </c>
      <c r="G1710" s="3" t="str">
        <f>VLOOKUP(Table13[[#This Row],[Location_HQ]],layoffs_location_with_coordinat!A:E,5,FALSE)</f>
        <v>North America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Row],[Location_HQ]],layoffs_location_with_coordinat!A:F,6,FALSE)</f>
        <v>30.271128600000001</v>
      </c>
      <c r="R1710" s="3">
        <f>VLOOKUP(Table13[[#This Row],[Location_HQ]],layoffs_location_with_coordinat!A:G,7,FALSE)</f>
        <v>-97.743699500000005</v>
      </c>
    </row>
    <row r="1711" spans="1:18" x14ac:dyDescent="0.2">
      <c r="A1711" s="3">
        <v>1710</v>
      </c>
      <c r="B1711" s="21" t="s">
        <v>1385</v>
      </c>
      <c r="C1711" s="54" t="s">
        <v>1374</v>
      </c>
      <c r="D1711" s="3" t="str">
        <f>VLOOKUP(Table13[[#This Row],[Location_HQ]],layoffs_location_with_coordinat!A:B,2,FALSE)</f>
        <v>San Francisco Bay Area</v>
      </c>
      <c r="E1711" s="3" t="str">
        <f>VLOOKUP(Table13[[#This Row],[Location_HQ]],layoffs_location_with_coordinat!A:C,3,FALSE)</f>
        <v>California</v>
      </c>
      <c r="F1711" s="3" t="str">
        <f>VLOOKUP(Table13[[#This Row],[Location_HQ]],layoffs_location_with_coordinat!A:D,4,FALSE)</f>
        <v>USA</v>
      </c>
      <c r="G1711" s="3" t="str">
        <f>VLOOKUP(Table13[[#This Row],[Location_HQ]],layoffs_location_with_coordinat!A:E,5,FALSE)</f>
        <v>North America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21" t="s">
        <v>24</v>
      </c>
      <c r="N1711" s="21" t="s">
        <v>25</v>
      </c>
      <c r="O1711" s="48"/>
      <c r="P1711" s="3">
        <v>2024</v>
      </c>
      <c r="Q1711" s="3">
        <f>VLOOKUP(Table13[[#This Row],[Location_HQ]],layoffs_location_with_coordinat!A:F,6,FALSE)</f>
        <v>37.779258800000001</v>
      </c>
      <c r="R1711" s="3">
        <f>VLOOKUP(Table13[[#This Row],[Location_HQ]],layoffs_location_with_coordinat!A:G,7,FALSE)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3" t="str">
        <f>VLOOKUP(Table13[[#This Row],[Location_HQ]],layoffs_location_with_coordinat!A:B,2,FALSE)</f>
        <v>none</v>
      </c>
      <c r="E1712" s="3" t="str">
        <f>VLOOKUP(Table13[[#This Row],[Location_HQ]],layoffs_location_with_coordinat!A:C,3,FALSE)</f>
        <v>none</v>
      </c>
      <c r="F1712" s="3" t="str">
        <f>VLOOKUP(Table13[[#This Row],[Location_HQ]],layoffs_location_with_coordinat!A:D,4,FALSE)</f>
        <v>Czech Republic</v>
      </c>
      <c r="G1712" s="3" t="str">
        <f>VLOOKUP(Table13[[#This Row],[Location_HQ]],layoffs_location_with_coordinat!A:E,5,FALSE)</f>
        <v>Europe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21" t="s">
        <v>33</v>
      </c>
      <c r="N1712" s="21" t="s">
        <v>36</v>
      </c>
      <c r="O1712" s="48"/>
      <c r="P1712" s="3">
        <v>2024</v>
      </c>
      <c r="Q1712" s="3">
        <f>VLOOKUP(Table13[[#This Row],[Location_HQ]],layoffs_location_with_coordinat!A:F,6,FALSE)</f>
        <v>50.087465399999999</v>
      </c>
      <c r="R1712" s="3">
        <f>VLOOKUP(Table13[[#This Row],[Location_HQ]],layoffs_location_with_coordinat!A:G,7,FALSE)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3" t="str">
        <f>VLOOKUP(Table13[[#This Row],[Location_HQ]],layoffs_location_with_coordinat!A:B,2,FALSE)</f>
        <v>none</v>
      </c>
      <c r="E1713" s="3" t="str">
        <f>VLOOKUP(Table13[[#This Row],[Location_HQ]],layoffs_location_with_coordinat!A:C,3,FALSE)</f>
        <v>California</v>
      </c>
      <c r="F1713" s="3" t="str">
        <f>VLOOKUP(Table13[[#This Row],[Location_HQ]],layoffs_location_with_coordinat!A:D,4,FALSE)</f>
        <v>USA</v>
      </c>
      <c r="G1713" s="3" t="str">
        <f>VLOOKUP(Table13[[#This Row],[Location_HQ]],layoffs_location_with_coordinat!A:E,5,FALSE)</f>
        <v>North America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  <c r="Q1713" s="3">
        <f>VLOOKUP(Table13[[#This Row],[Location_HQ]],layoffs_location_with_coordinat!A:F,6,FALSE)</f>
        <v>34.053690899999999</v>
      </c>
      <c r="R1713" s="3">
        <f>VLOOKUP(Table13[[#This Row],[Location_HQ]],layoffs_location_with_coordinat!A:G,7,FALSE)</f>
        <v>-118.242766</v>
      </c>
    </row>
    <row r="1714" spans="1:18" x14ac:dyDescent="0.2">
      <c r="A1714" s="3">
        <v>1713</v>
      </c>
      <c r="B1714" s="21" t="s">
        <v>1392</v>
      </c>
      <c r="C1714" s="21" t="s">
        <v>1477</v>
      </c>
      <c r="D1714" s="3" t="str">
        <f>VLOOKUP(Table13[[#This Row],[Location_HQ]],layoffs_location_with_coordinat!A:B,2,FALSE)</f>
        <v>San Francisco Bay Area</v>
      </c>
      <c r="E1714" s="3" t="str">
        <f>VLOOKUP(Table13[[#This Row],[Location_HQ]],layoffs_location_with_coordinat!A:C,3,FALSE)</f>
        <v>California</v>
      </c>
      <c r="F1714" s="3" t="str">
        <f>VLOOKUP(Table13[[#This Row],[Location_HQ]],layoffs_location_with_coordinat!A:D,4,FALSE)</f>
        <v>USA</v>
      </c>
      <c r="G1714" s="3" t="str">
        <f>VLOOKUP(Table13[[#This Row],[Location_HQ]],layoffs_location_with_coordinat!A:E,5,FALSE)</f>
        <v>North America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  <c r="Q1714" s="3">
        <f>VLOOKUP(Table13[[#This Row],[Location_HQ]],layoffs_location_with_coordinat!A:F,6,FALSE)</f>
        <v>37.4443293</v>
      </c>
      <c r="R1714" s="3">
        <f>VLOOKUP(Table13[[#This Row],[Location_HQ]],layoffs_location_with_coordinat!A:G,7,FALSE)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3" t="str">
        <f>VLOOKUP(Table13[[#This Row],[Location_HQ]],layoffs_location_with_coordinat!A:B,2,FALSE)</f>
        <v>none</v>
      </c>
      <c r="E1715" s="3" t="str">
        <f>VLOOKUP(Table13[[#This Row],[Location_HQ]],layoffs_location_with_coordinat!A:C,3,FALSE)</f>
        <v>California</v>
      </c>
      <c r="F1715" s="3" t="str">
        <f>VLOOKUP(Table13[[#This Row],[Location_HQ]],layoffs_location_with_coordinat!A:D,4,FALSE)</f>
        <v>USA</v>
      </c>
      <c r="G1715" s="3" t="str">
        <f>VLOOKUP(Table13[[#This Row],[Location_HQ]],layoffs_location_with_coordinat!A:E,5,FALSE)</f>
        <v>North America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Row],[Location_HQ]],layoffs_location_with_coordinat!A:F,6,FALSE)</f>
        <v>38.581060600000001</v>
      </c>
      <c r="R1715" s="3">
        <f>VLOOKUP(Table13[[#This Row],[Location_HQ]],layoffs_location_with_coordinat!A:G,7,FALSE)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3" t="str">
        <f>VLOOKUP(Table13[[#This Row],[Location_HQ]],layoffs_location_with_coordinat!A:B,2,FALSE)</f>
        <v>none</v>
      </c>
      <c r="E1716" s="3" t="str">
        <f>VLOOKUP(Table13[[#This Row],[Location_HQ]],layoffs_location_with_coordinat!A:C,3,FALSE)</f>
        <v>Michigan</v>
      </c>
      <c r="F1716" s="3" t="str">
        <f>VLOOKUP(Table13[[#This Row],[Location_HQ]],layoffs_location_with_coordinat!A:D,4,FALSE)</f>
        <v>USA</v>
      </c>
      <c r="G1716" s="3" t="str">
        <f>VLOOKUP(Table13[[#This Row],[Location_HQ]],layoffs_location_with_coordinat!A:E,5,FALSE)</f>
        <v>North America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  <c r="Q1716" s="3">
        <f>VLOOKUP(Table13[[#This Row],[Location_HQ]],layoffs_location_with_coordinat!A:F,6,FALSE)</f>
        <v>38.513580500000003</v>
      </c>
      <c r="R1716" s="3">
        <f>VLOOKUP(Table13[[#This Row],[Location_HQ]],layoffs_location_with_coordinat!A:G,7,FALSE)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3" t="str">
        <f>VLOOKUP(Table13[[#This Row],[Location_HQ]],layoffs_location_with_coordinat!A:B,2,FALSE)</f>
        <v>none</v>
      </c>
      <c r="E1717" s="3" t="str">
        <f>VLOOKUP(Table13[[#This Row],[Location_HQ]],layoffs_location_with_coordinat!A:C,3,FALSE)</f>
        <v>North Carolina</v>
      </c>
      <c r="F1717" s="3" t="str">
        <f>VLOOKUP(Table13[[#This Row],[Location_HQ]],layoffs_location_with_coordinat!A:D,4,FALSE)</f>
        <v>USA</v>
      </c>
      <c r="G1717" s="3" t="str">
        <f>VLOOKUP(Table13[[#This Row],[Location_HQ]],layoffs_location_with_coordinat!A:E,5,FALSE)</f>
        <v>North America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  <c r="Q1717" s="3">
        <f>VLOOKUP(Table13[[#This Row],[Location_HQ]],layoffs_location_with_coordinat!A:F,6,FALSE)</f>
        <v>35.996653000000002</v>
      </c>
      <c r="R1717" s="3">
        <f>VLOOKUP(Table13[[#This Row],[Location_HQ]],layoffs_location_with_coordinat!A:G,7,FALSE)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D1718" s="3" t="str">
        <f>VLOOKUP(Table13[[#This Row],[Location_HQ]],layoffs_location_with_coordinat!A:B,2,FALSE)</f>
        <v>none</v>
      </c>
      <c r="E1718" s="3" t="str">
        <f>VLOOKUP(Table13[[#This Row],[Location_HQ]],layoffs_location_with_coordinat!A:C,3,FALSE)</f>
        <v>Colorado</v>
      </c>
      <c r="F1718" s="3" t="str">
        <f>VLOOKUP(Table13[[#This Row],[Location_HQ]],layoffs_location_with_coordinat!A:D,4,FALSE)</f>
        <v>USA</v>
      </c>
      <c r="G1718" s="3" t="str">
        <f>VLOOKUP(Table13[[#This Row],[Location_HQ]],layoffs_location_with_coordinat!A:E,5,FALSE)</f>
        <v>North America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Row],[Location_HQ]],layoffs_location_with_coordinat!A:F,6,FALSE)</f>
        <v>39.739236400000003</v>
      </c>
      <c r="R1718" s="3">
        <f>VLOOKUP(Table13[[#This Row],[Location_HQ]],layoffs_location_with_coordinat!A:G,7,FALSE)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3" t="str">
        <f>VLOOKUP(Table13[[#This Row],[Location_HQ]],layoffs_location_with_coordinat!A:B,2,FALSE)</f>
        <v>none</v>
      </c>
      <c r="E1719" s="3" t="str">
        <f>VLOOKUP(Table13[[#This Row],[Location_HQ]],layoffs_location_with_coordinat!A:C,3,FALSE)</f>
        <v>Florida</v>
      </c>
      <c r="F1719" s="3" t="str">
        <f>VLOOKUP(Table13[[#This Row],[Location_HQ]],layoffs_location_with_coordinat!A:D,4,FALSE)</f>
        <v>USA</v>
      </c>
      <c r="G1719" s="3" t="str">
        <f>VLOOKUP(Table13[[#This Row],[Location_HQ]],layoffs_location_with_coordinat!A:E,5,FALSE)</f>
        <v>North America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  <c r="Q1719" s="3">
        <f>VLOOKUP(Table13[[#This Row],[Location_HQ]],layoffs_location_with_coordinat!A:F,6,FALSE)</f>
        <v>25.733110499999999</v>
      </c>
      <c r="R1719" s="3">
        <f>VLOOKUP(Table13[[#This Row],[Location_HQ]],layoffs_location_with_coordinat!A:G,7,FALSE)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3" t="str">
        <f>VLOOKUP(Table13[[#This Row],[Location_HQ]],layoffs_location_with_coordinat!A:B,2,FALSE)</f>
        <v>none</v>
      </c>
      <c r="E1720" s="3" t="str">
        <f>VLOOKUP(Table13[[#This Row],[Location_HQ]],layoffs_location_with_coordinat!A:C,3,FALSE)</f>
        <v>none</v>
      </c>
      <c r="F1720" s="3" t="str">
        <f>VLOOKUP(Table13[[#This Row],[Location_HQ]],layoffs_location_with_coordinat!A:D,4,FALSE)</f>
        <v>India</v>
      </c>
      <c r="G1720" s="3" t="str">
        <f>VLOOKUP(Table13[[#This Row],[Location_HQ]],layoffs_location_with_coordinat!A:E,5,FALSE)</f>
        <v>Asia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Row],[Location_HQ]],layoffs_location_with_coordinat!A:F,6,FALSE)</f>
        <v>12.98815675</v>
      </c>
      <c r="R1720" s="3">
        <f>VLOOKUP(Table13[[#This Row],[Location_HQ]],layoffs_location_with_coordinat!A:G,7,FALSE)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3" t="str">
        <f>VLOOKUP(Table13[[#This Row],[Location_HQ]],layoffs_location_with_coordinat!A:B,2,FALSE)</f>
        <v>none</v>
      </c>
      <c r="E1721" s="3" t="str">
        <f>VLOOKUP(Table13[[#This Row],[Location_HQ]],layoffs_location_with_coordinat!A:C,3,FALSE)</f>
        <v>California</v>
      </c>
      <c r="F1721" s="3" t="str">
        <f>VLOOKUP(Table13[[#This Row],[Location_HQ]],layoffs_location_with_coordinat!A:D,4,FALSE)</f>
        <v>USA</v>
      </c>
      <c r="G1721" s="3" t="str">
        <f>VLOOKUP(Table13[[#This Row],[Location_HQ]],layoffs_location_with_coordinat!A:E,5,FALSE)</f>
        <v>North America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4" t="s">
        <v>1916</v>
      </c>
      <c r="N1721" s="45" t="s">
        <v>150</v>
      </c>
      <c r="O1721" s="33">
        <v>6</v>
      </c>
      <c r="P1721" s="7">
        <v>2024</v>
      </c>
      <c r="Q1721" s="3">
        <f>VLOOKUP(Table13[[#This Row],[Location_HQ]],layoffs_location_with_coordinat!A:F,6,FALSE)</f>
        <v>34.053690899999999</v>
      </c>
      <c r="R1721" s="3">
        <f>VLOOKUP(Table13[[#This Row],[Location_HQ]],layoffs_location_with_coordinat!A:G,7,FALSE)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3" t="str">
        <f>VLOOKUP(Table13[[#This Row],[Location_HQ]],layoffs_location_with_coordinat!A:B,2,FALSE)</f>
        <v>none</v>
      </c>
      <c r="E1722" s="3" t="str">
        <f>VLOOKUP(Table13[[#This Row],[Location_HQ]],layoffs_location_with_coordinat!A:C,3,FALSE)</f>
        <v>none</v>
      </c>
      <c r="F1722" s="3" t="str">
        <f>VLOOKUP(Table13[[#This Row],[Location_HQ]],layoffs_location_with_coordinat!A:D,4,FALSE)</f>
        <v>UK</v>
      </c>
      <c r="G1722" s="3" t="str">
        <f>VLOOKUP(Table13[[#This Row],[Location_HQ]],layoffs_location_with_coordinat!A:E,5,FALSE)</f>
        <v>Europe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  <c r="Q1722" s="3">
        <f>VLOOKUP(Table13[[#This Row],[Location_HQ]],layoffs_location_with_coordinat!A:F,6,FALSE)</f>
        <v>51.489333500000001</v>
      </c>
      <c r="R1722" s="3">
        <f>VLOOKUP(Table13[[#This Row],[Location_HQ]],layoffs_location_with_coordinat!A:G,7,FALSE)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3" t="str">
        <f>VLOOKUP(Table13[[#This Row],[Location_HQ]],layoffs_location_with_coordinat!A:B,2,FALSE)</f>
        <v>none</v>
      </c>
      <c r="E1723" s="3" t="str">
        <f>VLOOKUP(Table13[[#This Row],[Location_HQ]],layoffs_location_with_coordinat!A:C,3,FALSE)</f>
        <v>none</v>
      </c>
      <c r="F1723" s="3" t="str">
        <f>VLOOKUP(Table13[[#This Row],[Location_HQ]],layoffs_location_with_coordinat!A:D,4,FALSE)</f>
        <v>Singapore</v>
      </c>
      <c r="G1723" s="3" t="str">
        <f>VLOOKUP(Table13[[#This Row],[Location_HQ]],layoffs_location_with_coordinat!A:E,5,FALSE)</f>
        <v>Asia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Row],[Location_HQ]],layoffs_location_with_coordinat!A:F,6,FALSE)</f>
        <v>1.2899175000000001</v>
      </c>
      <c r="R1723" s="3">
        <f>VLOOKUP(Table13[[#This Row],[Location_HQ]],layoffs_location_with_coordinat!A:G,7,FALSE)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3" t="str">
        <f>VLOOKUP(Table13[[#This Row],[Location_HQ]],layoffs_location_with_coordinat!A:B,2,FALSE)</f>
        <v>none</v>
      </c>
      <c r="E1724" s="3" t="str">
        <f>VLOOKUP(Table13[[#This Row],[Location_HQ]],layoffs_location_with_coordinat!A:C,3,FALSE)</f>
        <v>none</v>
      </c>
      <c r="F1724" s="3" t="str">
        <f>VLOOKUP(Table13[[#This Row],[Location_HQ]],layoffs_location_with_coordinat!A:D,4,FALSE)</f>
        <v>India</v>
      </c>
      <c r="G1724" s="3" t="str">
        <f>VLOOKUP(Table13[[#This Row],[Location_HQ]],layoffs_location_with_coordinat!A:E,5,FALSE)</f>
        <v>Asia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Row],[Location_HQ]],layoffs_location_with_coordinat!A:F,6,FALSE)</f>
        <v>12.98815675</v>
      </c>
      <c r="R1724" s="3">
        <f>VLOOKUP(Table13[[#This Row],[Location_HQ]],layoffs_location_with_coordinat!A:G,7,FALSE)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3" t="str">
        <f>VLOOKUP(Table13[[#This Row],[Location_HQ]],layoffs_location_with_coordinat!A:B,2,FALSE)</f>
        <v>none</v>
      </c>
      <c r="E1725" s="3" t="str">
        <f>VLOOKUP(Table13[[#This Row],[Location_HQ]],layoffs_location_with_coordinat!A:C,3,FALSE)</f>
        <v>Massachusetts</v>
      </c>
      <c r="F1725" s="3" t="str">
        <f>VLOOKUP(Table13[[#This Row],[Location_HQ]],layoffs_location_with_coordinat!A:D,4,FALSE)</f>
        <v>USA</v>
      </c>
      <c r="G1725" s="3" t="str">
        <f>VLOOKUP(Table13[[#This Row],[Location_HQ]],layoffs_location_with_coordinat!A:E,5,FALSE)</f>
        <v>North America</v>
      </c>
      <c r="H1725" s="4"/>
      <c r="I1725" s="30" t="d">
        <v>2024-04-30</v>
      </c>
      <c r="J1725" s="44">
        <v>46</v>
      </c>
      <c r="K1725" s="31"/>
      <c r="L1725" s="31"/>
      <c r="M1725" s="4" t="s">
        <v>1915</v>
      </c>
      <c r="N1725" s="45" t="s">
        <v>31</v>
      </c>
      <c r="O1725" s="33"/>
      <c r="P1725" s="7">
        <v>2024</v>
      </c>
      <c r="Q1725" s="3">
        <f>VLOOKUP(Table13[[#This Row],[Location_HQ]],layoffs_location_with_coordinat!A:F,6,FALSE)</f>
        <v>42.355433400000003</v>
      </c>
      <c r="R1725" s="3">
        <f>VLOOKUP(Table13[[#This Row],[Location_HQ]],layoffs_location_with_coordinat!A:G,7,FALSE)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" t="str">
        <f>VLOOKUP(Table13[[#This Row],[Location_HQ]],layoffs_location_with_coordinat!A:B,2,FALSE)</f>
        <v>San Francisco Bay Area</v>
      </c>
      <c r="E1726" s="3" t="str">
        <f>VLOOKUP(Table13[[#This Row],[Location_HQ]],layoffs_location_with_coordinat!A:C,3,FALSE)</f>
        <v>California</v>
      </c>
      <c r="F1726" s="3" t="str">
        <f>VLOOKUP(Table13[[#This Row],[Location_HQ]],layoffs_location_with_coordinat!A:D,4,FALSE)</f>
        <v>USA</v>
      </c>
      <c r="G1726" s="3" t="str">
        <f>VLOOKUP(Table13[[#This Row],[Location_HQ]],layoffs_location_with_coordinat!A:E,5,FALSE)</f>
        <v>North America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Row],[Location_HQ]],layoffs_location_with_coordinat!A:F,6,FALSE)</f>
        <v>37.3893889</v>
      </c>
      <c r="R1726" s="3">
        <f>VLOOKUP(Table13[[#This Row],[Location_HQ]],layoffs_location_with_coordinat!A:G,7,FALSE)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3" t="str">
        <f>VLOOKUP(Table13[[#This Row],[Location_HQ]],layoffs_location_with_coordinat!A:B,2,FALSE)</f>
        <v>none</v>
      </c>
      <c r="E1727" s="3" t="str">
        <f>VLOOKUP(Table13[[#This Row],[Location_HQ]],layoffs_location_with_coordinat!A:C,3,FALSE)</f>
        <v>none</v>
      </c>
      <c r="F1727" s="3" t="str">
        <f>VLOOKUP(Table13[[#This Row],[Location_HQ]],layoffs_location_with_coordinat!A:D,4,FALSE)</f>
        <v>Netherlands</v>
      </c>
      <c r="G1727" s="3" t="str">
        <f>VLOOKUP(Table13[[#This Row],[Location_HQ]],layoffs_location_with_coordinat!A:E,5,FALSE)</f>
        <v>Europe</v>
      </c>
      <c r="H1727" s="21"/>
      <c r="I1727" s="22" t="d">
        <v>2024-04-30</v>
      </c>
      <c r="J1727" s="23">
        <v>100</v>
      </c>
      <c r="K1727" s="24"/>
      <c r="L1727" s="24">
        <f>SUM(Table13[[#This Row],[Company_Size_before_Layoffs]]-Table13[[#This Row],[Laid_Off]])</f>
        <v>0</v>
      </c>
      <c r="M1727" s="21" t="s">
        <v>1464</v>
      </c>
      <c r="N1727" s="21" t="s">
        <v>25</v>
      </c>
      <c r="O1727" s="48"/>
      <c r="P1727" s="3">
        <v>2024</v>
      </c>
      <c r="Q1727" s="3">
        <f>VLOOKUP(Table13[[#This Row],[Location_HQ]],layoffs_location_with_coordinat!A:F,6,FALSE)</f>
        <v>52.305554000000001</v>
      </c>
      <c r="R1727" s="3">
        <f>VLOOKUP(Table13[[#This Row],[Location_HQ]],layoffs_location_with_coordinat!A:G,7,FALSE)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3" t="str">
        <f>VLOOKUP(Table13[[#This Row],[Location_HQ]],layoffs_location_with_coordinat!A:B,2,FALSE)</f>
        <v>none</v>
      </c>
      <c r="E1728" s="3" t="str">
        <f>VLOOKUP(Table13[[#This Row],[Location_HQ]],layoffs_location_with_coordinat!A:C,3,FALSE)</f>
        <v>none</v>
      </c>
      <c r="F1728" s="3" t="str">
        <f>VLOOKUP(Table13[[#This Row],[Location_HQ]],layoffs_location_with_coordinat!A:D,4,FALSE)</f>
        <v>UK</v>
      </c>
      <c r="G1728" s="3" t="str">
        <f>VLOOKUP(Table13[[#This Row],[Location_HQ]],layoffs_location_with_coordinat!A:E,5,FALSE)</f>
        <v>Europe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Row],[Location_HQ]],layoffs_location_with_coordinat!A:F,6,FALSE)</f>
        <v>51.489333500000001</v>
      </c>
      <c r="R1728" s="3">
        <f>VLOOKUP(Table13[[#This Row],[Location_HQ]],layoffs_location_with_coordinat!A:G,7,FALSE)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D1729" s="3" t="str">
        <f>VLOOKUP(Table13[[#This Row],[Location_HQ]],layoffs_location_with_coordinat!A:B,2,FALSE)</f>
        <v>none</v>
      </c>
      <c r="E1729" s="3" t="str">
        <f>VLOOKUP(Table13[[#This Row],[Location_HQ]],layoffs_location_with_coordinat!A:C,3,FALSE)</f>
        <v>Texas</v>
      </c>
      <c r="F1729" s="3" t="str">
        <f>VLOOKUP(Table13[[#This Row],[Location_HQ]],layoffs_location_with_coordinat!A:D,4,FALSE)</f>
        <v>USA</v>
      </c>
      <c r="G1729" s="3" t="str">
        <f>VLOOKUP(Table13[[#This Row],[Location_HQ]],layoffs_location_with_coordinat!A:E,5,FALSE)</f>
        <v>North America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  <c r="Q1729" s="3">
        <f>VLOOKUP(Table13[[#This Row],[Location_HQ]],layoffs_location_with_coordinat!A:F,6,FALSE)</f>
        <v>30.271128600000001</v>
      </c>
      <c r="R1729" s="3">
        <f>VLOOKUP(Table13[[#This Row],[Location_HQ]],layoffs_location_with_coordinat!A:G,7,FALSE)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3" t="str">
        <f>VLOOKUP(Table13[[#This Row],[Location_HQ]],layoffs_location_with_coordinat!A:B,2,FALSE)</f>
        <v>none</v>
      </c>
      <c r="E1730" s="3" t="str">
        <f>VLOOKUP(Table13[[#This Row],[Location_HQ]],layoffs_location_with_coordinat!A:C,3,FALSE)</f>
        <v>Washington</v>
      </c>
      <c r="F1730" s="3" t="str">
        <f>VLOOKUP(Table13[[#This Row],[Location_HQ]],layoffs_location_with_coordinat!A:D,4,FALSE)</f>
        <v>USA</v>
      </c>
      <c r="G1730" s="3" t="str">
        <f>VLOOKUP(Table13[[#This Row],[Location_HQ]],layoffs_location_with_coordinat!A:E,5,FALSE)</f>
        <v>North America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21" t="s">
        <v>1469</v>
      </c>
      <c r="N1730" s="21" t="s">
        <v>25</v>
      </c>
      <c r="O1730" s="48"/>
      <c r="P1730" s="3">
        <v>2024</v>
      </c>
      <c r="Q1730" s="3">
        <f>VLOOKUP(Table13[[#This Row],[Location_HQ]],layoffs_location_with_coordinat!A:F,6,FALSE)</f>
        <v>47.603832099999998</v>
      </c>
      <c r="R1730" s="3">
        <f>VLOOKUP(Table13[[#This Row],[Location_HQ]],layoffs_location_with_coordinat!A:G,7,FALSE)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" t="str">
        <f>VLOOKUP(Table13[[#This Row],[Location_HQ]],layoffs_location_with_coordinat!A:B,2,FALSE)</f>
        <v>San Francisco Bay Area</v>
      </c>
      <c r="E1731" s="3" t="str">
        <f>VLOOKUP(Table13[[#This Row],[Location_HQ]],layoffs_location_with_coordinat!A:C,3,FALSE)</f>
        <v>California</v>
      </c>
      <c r="F1731" s="3" t="str">
        <f>VLOOKUP(Table13[[#This Row],[Location_HQ]],layoffs_location_with_coordinat!A:D,4,FALSE)</f>
        <v>USA</v>
      </c>
      <c r="G1731" s="3" t="str">
        <f>VLOOKUP(Table13[[#This Row],[Location_HQ]],layoffs_location_with_coordinat!A:E,5,FALSE)</f>
        <v>North America</v>
      </c>
      <c r="H1731" s="29">
        <v>200</v>
      </c>
      <c r="I1731" s="30" t="d">
        <v>2024-05-01</v>
      </c>
      <c r="J1731" s="5"/>
      <c r="K1731" s="31"/>
      <c r="L1731" s="31"/>
      <c r="M1731" s="4" t="s">
        <v>1927</v>
      </c>
      <c r="N1731" s="4" t="s">
        <v>1497</v>
      </c>
      <c r="O1731" s="33">
        <v>26</v>
      </c>
      <c r="P1731" s="7">
        <v>2024</v>
      </c>
      <c r="Q1731" s="3">
        <f>VLOOKUP(Table13[[#This Row],[Location_HQ]],layoffs_location_with_coordinat!A:F,6,FALSE)</f>
        <v>37.3893889</v>
      </c>
      <c r="R1731" s="3">
        <f>VLOOKUP(Table13[[#This Row],[Location_HQ]],layoffs_location_with_coordinat!A:G,7,FALSE)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3" t="str">
        <f>VLOOKUP(Table13[[#This Row],[Location_HQ]],layoffs_location_with_coordinat!A:B,2,FALSE)</f>
        <v>none</v>
      </c>
      <c r="E1732" s="3" t="str">
        <f>VLOOKUP(Table13[[#This Row],[Location_HQ]],layoffs_location_with_coordinat!A:C,3,FALSE)</f>
        <v>Connecticut</v>
      </c>
      <c r="F1732" s="3" t="str">
        <f>VLOOKUP(Table13[[#This Row],[Location_HQ]],layoffs_location_with_coordinat!A:D,4,FALSE)</f>
        <v>USA</v>
      </c>
      <c r="G1732" s="3" t="str">
        <f>VLOOKUP(Table13[[#This Row],[Location_HQ]],layoffs_location_with_coordinat!A:E,5,FALSE)</f>
        <v>North America</v>
      </c>
      <c r="H1732" s="21"/>
      <c r="I1732" s="22" t="d">
        <v>2024-05-01</v>
      </c>
      <c r="J1732" s="23">
        <v>100</v>
      </c>
      <c r="K1732" s="24"/>
      <c r="L1732" s="24">
        <f>SUM(Table13[[#This Row],[Company_Size_before_Layoffs]]-Table13[[#This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Row],[Location_HQ]],layoffs_location_with_coordinat!A:F,6,FALSE)</f>
        <v>41.764581999999997</v>
      </c>
      <c r="R1732" s="3">
        <f>VLOOKUP(Table13[[#This Row],[Location_HQ]],layoffs_location_with_coordinat!A:G,7,FALSE)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3" t="str">
        <f>VLOOKUP(Table13[[#This Row],[Location_HQ]],layoffs_location_with_coordinat!A:B,2,FALSE)</f>
        <v>none</v>
      </c>
      <c r="E1733" s="3" t="str">
        <f>VLOOKUP(Table13[[#This Row],[Location_HQ]],layoffs_location_with_coordinat!A:C,3,FALSE)</f>
        <v>none</v>
      </c>
      <c r="F1733" s="3" t="str">
        <f>VLOOKUP(Table13[[#This Row],[Location_HQ]],layoffs_location_with_coordinat!A:D,4,FALSE)</f>
        <v>Spain</v>
      </c>
      <c r="G1733" s="3" t="str">
        <f>VLOOKUP(Table13[[#This Row],[Location_HQ]],layoffs_location_with_coordinat!A:E,5,FALSE)</f>
        <v>Europe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3">
        <f>VLOOKUP(Table13[[#This Row],[Location_HQ]],layoffs_location_with_coordinat!A:F,6,FALSE)</f>
        <v>40.416704699999997</v>
      </c>
      <c r="R1733" s="3">
        <f>VLOOKUP(Table13[[#This Row],[Location_HQ]],layoffs_location_with_coordinat!A:G,7,FALSE)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3" t="str">
        <f>VLOOKUP(Table13[[#This Row],[Location_HQ]],layoffs_location_with_coordinat!A:B,2,FALSE)</f>
        <v>San Francisco Bay Area</v>
      </c>
      <c r="E1734" s="3" t="str">
        <f>VLOOKUP(Table13[[#This Row],[Location_HQ]],layoffs_location_with_coordinat!A:C,3,FALSE)</f>
        <v>California</v>
      </c>
      <c r="F1734" s="3" t="str">
        <f>VLOOKUP(Table13[[#This Row],[Location_HQ]],layoffs_location_with_coordinat!A:D,4,FALSE)</f>
        <v>USA</v>
      </c>
      <c r="G1734" s="3" t="str">
        <f>VLOOKUP(Table13[[#This Row],[Location_HQ]],layoffs_location_with_coordinat!A:E,5,FALSE)</f>
        <v>North America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Row],[Location_HQ]],layoffs_location_with_coordinat!A:F,6,FALSE)</f>
        <v>37.3893889</v>
      </c>
      <c r="R1734" s="3">
        <f>VLOOKUP(Table13[[#This Row],[Location_HQ]],layoffs_location_with_coordinat!A:G,7,FALSE)</f>
        <v>-122.0832101</v>
      </c>
    </row>
    <row r="1735" spans="1:18" x14ac:dyDescent="0.2">
      <c r="A1735" s="3">
        <v>1734</v>
      </c>
      <c r="B1735" s="21" t="s">
        <v>773</v>
      </c>
      <c r="C1735" s="3" t="s">
        <v>42</v>
      </c>
      <c r="D1735" s="3" t="str">
        <f>VLOOKUP(Table13[[#This Row],[Location_HQ]],layoffs_location_with_coordinat!A:B,2,FALSE)</f>
        <v>none</v>
      </c>
      <c r="E1735" s="3" t="str">
        <f>VLOOKUP(Table13[[#This Row],[Location_HQ]],layoffs_location_with_coordinat!A:C,3,FALSE)</f>
        <v>New York</v>
      </c>
      <c r="F1735" s="3" t="str">
        <f>VLOOKUP(Table13[[#This Row],[Location_HQ]],layoffs_location_with_coordinat!A:D,4,FALSE)</f>
        <v>USA</v>
      </c>
      <c r="G1735" s="3" t="str">
        <f>VLOOKUP(Table13[[#This Row],[Location_HQ]],layoffs_location_with_coordinat!A:E,5,FALSE)</f>
        <v>North America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Row],[Location_HQ]],layoffs_location_with_coordinat!A:F,6,FALSE)</f>
        <v>40.7127281</v>
      </c>
      <c r="R1735" s="3">
        <f>VLOOKUP(Table13[[#This Row],[Location_HQ]],layoffs_location_with_coordinat!A:G,7,FALSE)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3" t="str">
        <f>VLOOKUP(Table13[[#This Row],[Location_HQ]],layoffs_location_with_coordinat!A:B,2,FALSE)</f>
        <v>none</v>
      </c>
      <c r="E1736" s="3" t="str">
        <f>VLOOKUP(Table13[[#This Row],[Location_HQ]],layoffs_location_with_coordinat!A:C,3,FALSE)</f>
        <v>Georgia</v>
      </c>
      <c r="F1736" s="3" t="str">
        <f>VLOOKUP(Table13[[#This Row],[Location_HQ]],layoffs_location_with_coordinat!A:D,4,FALSE)</f>
        <v>USA</v>
      </c>
      <c r="G1736" s="3" t="str">
        <f>VLOOKUP(Table13[[#This Row],[Location_HQ]],layoffs_location_with_coordinat!A:E,5,FALSE)</f>
        <v>North America</v>
      </c>
      <c r="H1736" s="29">
        <v>28</v>
      </c>
      <c r="I1736" s="30" t="d">
        <v>2024-05-03</v>
      </c>
      <c r="J1736" s="5"/>
      <c r="K1736" s="31"/>
      <c r="L1736" s="31"/>
      <c r="M1736" s="4" t="s">
        <v>1928</v>
      </c>
      <c r="N1736" s="45" t="s">
        <v>31</v>
      </c>
      <c r="O1736" s="33"/>
      <c r="P1736" s="7">
        <v>2024</v>
      </c>
      <c r="Q1736" s="3">
        <f>VLOOKUP(Table13[[#This Row],[Location_HQ]],layoffs_location_with_coordinat!A:F,6,FALSE)</f>
        <v>33.748992399999999</v>
      </c>
      <c r="R1736" s="3">
        <f>VLOOKUP(Table13[[#This Row],[Location_HQ]],layoffs_location_with_coordinat!A:G,7,FALSE)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3" t="str">
        <f>VLOOKUP(Table13[[#This Row],[Location_HQ]],layoffs_location_with_coordinat!A:B,2,FALSE)</f>
        <v>none</v>
      </c>
      <c r="E1737" s="3" t="str">
        <f>VLOOKUP(Table13[[#This Row],[Location_HQ]],layoffs_location_with_coordinat!A:C,3,FALSE)</f>
        <v>California</v>
      </c>
      <c r="F1737" s="3" t="str">
        <f>VLOOKUP(Table13[[#This Row],[Location_HQ]],layoffs_location_with_coordinat!A:D,4,FALSE)</f>
        <v>USA</v>
      </c>
      <c r="G1737" s="3" t="str">
        <f>VLOOKUP(Table13[[#This Row],[Location_HQ]],layoffs_location_with_coordinat!A:E,5,FALSE)</f>
        <v>North America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Row],[Location_HQ]],layoffs_location_with_coordinat!A:F,6,FALSE)</f>
        <v>34.053690899999999</v>
      </c>
      <c r="R1737" s="3">
        <f>VLOOKUP(Table13[[#This Row],[Location_HQ]],layoffs_location_with_coordinat!A:G,7,FALSE)</f>
        <v>-118.242766</v>
      </c>
    </row>
    <row r="1738" spans="1:18" x14ac:dyDescent="0.2">
      <c r="A1738" s="3">
        <v>1737</v>
      </c>
      <c r="B1738" s="21" t="s">
        <v>442</v>
      </c>
      <c r="C1738" s="3" t="s">
        <v>42</v>
      </c>
      <c r="D1738" s="3" t="str">
        <f>VLOOKUP(Table13[[#This Row],[Location_HQ]],layoffs_location_with_coordinat!A:B,2,FALSE)</f>
        <v>none</v>
      </c>
      <c r="E1738" s="3" t="str">
        <f>VLOOKUP(Table13[[#This Row],[Location_HQ]],layoffs_location_with_coordinat!A:C,3,FALSE)</f>
        <v>New York</v>
      </c>
      <c r="F1738" s="3" t="str">
        <f>VLOOKUP(Table13[[#This Row],[Location_HQ]],layoffs_location_with_coordinat!A:D,4,FALSE)</f>
        <v>USA</v>
      </c>
      <c r="G1738" s="3" t="str">
        <f>VLOOKUP(Table13[[#This Row],[Location_HQ]],layoffs_location_with_coordinat!A:E,5,FALSE)</f>
        <v>North America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Row],[Location_HQ]],layoffs_location_with_coordinat!A:F,6,FALSE)</f>
        <v>40.7127281</v>
      </c>
      <c r="R1738" s="3">
        <f>VLOOKUP(Table13[[#This Row],[Location_HQ]],layoffs_location_with_coordinat!A:G,7,FALSE)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D1739" s="3" t="str">
        <f>VLOOKUP(Table13[[#This Row],[Location_HQ]],layoffs_location_with_coordinat!A:B,2,FALSE)</f>
        <v>none</v>
      </c>
      <c r="E1739" s="3" t="str">
        <f>VLOOKUP(Table13[[#This Row],[Location_HQ]],layoffs_location_with_coordinat!A:C,3,FALSE)</f>
        <v>California</v>
      </c>
      <c r="F1739" s="3" t="str">
        <f>VLOOKUP(Table13[[#This Row],[Location_HQ]],layoffs_location_with_coordinat!A:D,4,FALSE)</f>
        <v>USA</v>
      </c>
      <c r="G1739" s="3" t="str">
        <f>VLOOKUP(Table13[[#This Row],[Location_HQ]],layoffs_location_with_coordinat!A:E,5,FALSE)</f>
        <v>North America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Row],[Location_HQ]],layoffs_location_with_coordinat!A:F,6,FALSE)</f>
        <v>32.717420199999999</v>
      </c>
      <c r="R1739" s="3">
        <f>VLOOKUP(Table13[[#This Row],[Location_HQ]],layoffs_location_with_coordinat!A:G,7,FALSE)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D1740" s="3" t="str">
        <f>VLOOKUP(Table13[[#This Row],[Location_HQ]],layoffs_location_with_coordinat!A:B,2,FALSE)</f>
        <v>none</v>
      </c>
      <c r="E1740" s="3" t="str">
        <f>VLOOKUP(Table13[[#This Row],[Location_HQ]],layoffs_location_with_coordinat!A:C,3,FALSE)</f>
        <v>Florida</v>
      </c>
      <c r="F1740" s="3" t="str">
        <f>VLOOKUP(Table13[[#This Row],[Location_HQ]],layoffs_location_with_coordinat!A:D,4,FALSE)</f>
        <v>USA</v>
      </c>
      <c r="G1740" s="3" t="str">
        <f>VLOOKUP(Table13[[#This Row],[Location_HQ]],layoffs_location_with_coordinat!A:E,5,FALSE)</f>
        <v>North America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Row],[Location_HQ]],layoffs_location_with_coordinat!A:F,6,FALSE)</f>
        <v>28.542110900000001</v>
      </c>
      <c r="R1740" s="3">
        <f>VLOOKUP(Table13[[#This Row],[Location_HQ]],layoffs_location_with_coordinat!A:G,7,FALSE)</f>
        <v>-81.379030400000005</v>
      </c>
    </row>
    <row r="1741" spans="1:18" x14ac:dyDescent="0.2">
      <c r="A1741" s="3">
        <v>1740</v>
      </c>
      <c r="B1741" s="21" t="s">
        <v>1460</v>
      </c>
      <c r="C1741" s="21" t="s">
        <v>1333</v>
      </c>
      <c r="D1741" s="3" t="str">
        <f>VLOOKUP(Table13[[#This Row],[Location_HQ]],layoffs_location_with_coordinat!A:B,2,FALSE)</f>
        <v>San Francisco Bay Area</v>
      </c>
      <c r="E1741" s="3" t="str">
        <f>VLOOKUP(Table13[[#This Row],[Location_HQ]],layoffs_location_with_coordinat!A:C,3,FALSE)</f>
        <v>California</v>
      </c>
      <c r="F1741" s="3" t="str">
        <f>VLOOKUP(Table13[[#This Row],[Location_HQ]],layoffs_location_with_coordinat!A:D,4,FALSE)</f>
        <v>USA</v>
      </c>
      <c r="G1741" s="3" t="str">
        <f>VLOOKUP(Table13[[#This Row],[Location_HQ]],layoffs_location_with_coordinat!A:E,5,FALSE)</f>
        <v>North America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Row],[Location_HQ]],layoffs_location_with_coordinat!A:F,6,FALSE)</f>
        <v>37.548269699999999</v>
      </c>
      <c r="R1741" s="3">
        <f>VLOOKUP(Table13[[#This Row],[Location_HQ]],layoffs_location_with_coordinat!A:G,7,FALSE)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3" t="str">
        <f>VLOOKUP(Table13[[#This Row],[Location_HQ]],layoffs_location_with_coordinat!A:B,2,FALSE)</f>
        <v>none</v>
      </c>
      <c r="E1742" s="3" t="str">
        <f>VLOOKUP(Table13[[#This Row],[Location_HQ]],layoffs_location_with_coordinat!A:C,3,FALSE)</f>
        <v>none</v>
      </c>
      <c r="F1742" s="3" t="str">
        <f>VLOOKUP(Table13[[#This Row],[Location_HQ]],layoffs_location_with_coordinat!A:D,4,FALSE)</f>
        <v>UK</v>
      </c>
      <c r="G1742" s="3" t="str">
        <f>VLOOKUP(Table13[[#This Row],[Location_HQ]],layoffs_location_with_coordinat!A:E,5,FALSE)</f>
        <v>Europe</v>
      </c>
      <c r="H1742" s="4"/>
      <c r="I1742" s="30" t="d">
        <v>2024-05-07</v>
      </c>
      <c r="J1742" s="5"/>
      <c r="K1742" s="31"/>
      <c r="L1742" s="31"/>
      <c r="M1742" s="4" t="s">
        <v>1920</v>
      </c>
      <c r="N1742" s="21" t="s">
        <v>111</v>
      </c>
      <c r="O1742" s="48">
        <v>1000</v>
      </c>
      <c r="P1742" s="7">
        <v>2024</v>
      </c>
      <c r="Q1742" s="3">
        <f>VLOOKUP(Table13[[#This Row],[Location_HQ]],layoffs_location_with_coordinat!A:F,6,FALSE)</f>
        <v>51.489333500000001</v>
      </c>
      <c r="R1742" s="3">
        <f>VLOOKUP(Table13[[#This Row],[Location_HQ]],layoffs_location_with_coordinat!A:G,7,FALSE)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3" t="str">
        <f>VLOOKUP(Table13[[#This Row],[Location_HQ]],layoffs_location_with_coordinat!A:B,2,FALSE)</f>
        <v>none</v>
      </c>
      <c r="E1743" s="3" t="str">
        <f>VLOOKUP(Table13[[#This Row],[Location_HQ]],layoffs_location_with_coordinat!A:C,3,FALSE)</f>
        <v>Pennsylvania</v>
      </c>
      <c r="F1743" s="3" t="str">
        <f>VLOOKUP(Table13[[#This Row],[Location_HQ]],layoffs_location_with_coordinat!A:D,4,FALSE)</f>
        <v>USA</v>
      </c>
      <c r="G1743" s="3" t="str">
        <f>VLOOKUP(Table13[[#This Row],[Location_HQ]],layoffs_location_with_coordinat!A:E,5,FALSE)</f>
        <v>North America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  <c r="Q1743" s="3">
        <f>VLOOKUP(Table13[[#This Row],[Location_HQ]],layoffs_location_with_coordinat!A:F,6,FALSE)</f>
        <v>40.441694099999999</v>
      </c>
      <c r="R1743" s="3">
        <f>VLOOKUP(Table13[[#This Row],[Location_HQ]],layoffs_location_with_coordinat!A:G,7,FALSE)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3" t="str">
        <f>VLOOKUP(Table13[[#This Row],[Location_HQ]],layoffs_location_with_coordinat!A:B,2,FALSE)</f>
        <v>none</v>
      </c>
      <c r="E1744" s="3" t="str">
        <f>VLOOKUP(Table13[[#This Row],[Location_HQ]],layoffs_location_with_coordinat!A:C,3,FALSE)</f>
        <v>Texas</v>
      </c>
      <c r="F1744" s="3" t="str">
        <f>VLOOKUP(Table13[[#This Row],[Location_HQ]],layoffs_location_with_coordinat!A:D,4,FALSE)</f>
        <v>USA</v>
      </c>
      <c r="G1744" s="3" t="str">
        <f>VLOOKUP(Table13[[#This Row],[Location_HQ]],layoffs_location_with_coordinat!A:E,5,FALSE)</f>
        <v>North America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  <c r="Q1744" s="3">
        <f>VLOOKUP(Table13[[#This Row],[Location_HQ]],layoffs_location_with_coordinat!A:F,6,FALSE)</f>
        <v>30.271128600000001</v>
      </c>
      <c r="R1744" s="3">
        <f>VLOOKUP(Table13[[#This Row],[Location_HQ]],layoffs_location_with_coordinat!A:G,7,FALSE)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" t="str">
        <f>VLOOKUP(Table13[[#This Row],[Location_HQ]],layoffs_location_with_coordinat!A:B,2,FALSE)</f>
        <v>San Francisco Bay Area</v>
      </c>
      <c r="E1745" s="3" t="str">
        <f>VLOOKUP(Table13[[#This Row],[Location_HQ]],layoffs_location_with_coordinat!A:C,3,FALSE)</f>
        <v>California</v>
      </c>
      <c r="F1745" s="3" t="str">
        <f>VLOOKUP(Table13[[#This Row],[Location_HQ]],layoffs_location_with_coordinat!A:D,4,FALSE)</f>
        <v>USA</v>
      </c>
      <c r="G1745" s="3" t="str">
        <f>VLOOKUP(Table13[[#This Row],[Location_HQ]],layoffs_location_with_coordinat!A:E,5,FALSE)</f>
        <v>North America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21" t="s">
        <v>90</v>
      </c>
      <c r="N1745" s="21" t="s">
        <v>25</v>
      </c>
      <c r="O1745" s="48"/>
      <c r="P1745" s="3">
        <v>2024</v>
      </c>
      <c r="Q1745" s="3">
        <f>VLOOKUP(Table13[[#This Row],[Location_HQ]],layoffs_location_with_coordinat!A:F,6,FALSE)</f>
        <v>37.779258800000001</v>
      </c>
      <c r="R1745" s="3">
        <f>VLOOKUP(Table13[[#This Row],[Location_HQ]],layoffs_location_with_coordinat!A:G,7,FALSE)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3" t="str">
        <f>VLOOKUP(Table13[[#This Row],[Location_HQ]],layoffs_location_with_coordinat!A:B,2,FALSE)</f>
        <v>none</v>
      </c>
      <c r="E1746" s="3" t="str">
        <f>VLOOKUP(Table13[[#This Row],[Location_HQ]],layoffs_location_with_coordinat!A:C,3,FALSE)</f>
        <v>none</v>
      </c>
      <c r="F1746" s="3" t="str">
        <f>VLOOKUP(Table13[[#This Row],[Location_HQ]],layoffs_location_with_coordinat!A:D,4,FALSE)</f>
        <v>Canada</v>
      </c>
      <c r="G1746" s="3" t="str">
        <f>VLOOKUP(Table13[[#This Row],[Location_HQ]],layoffs_location_with_coordinat!A:E,5,FALSE)</f>
        <v>North America</v>
      </c>
      <c r="H1746" s="4"/>
      <c r="I1746" s="30" t="d">
        <v>2024-05-08</v>
      </c>
      <c r="J1746" s="44">
        <v>6</v>
      </c>
      <c r="K1746" s="31"/>
      <c r="L1746" s="31"/>
      <c r="M1746" s="4" t="s">
        <v>1920</v>
      </c>
      <c r="N1746" s="4" t="s">
        <v>1497</v>
      </c>
      <c r="O1746" s="33">
        <v>79</v>
      </c>
      <c r="P1746" s="7">
        <v>2024</v>
      </c>
      <c r="Q1746" s="3">
        <f>VLOOKUP(Table13[[#This Row],[Location_HQ]],layoffs_location_with_coordinat!A:F,6,FALSE)</f>
        <v>45.420877699999998</v>
      </c>
      <c r="R1746" s="3">
        <f>VLOOKUP(Table13[[#This Row],[Location_HQ]],layoffs_location_with_coordinat!A:G,7,FALSE)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3" t="str">
        <f>VLOOKUP(Table13[[#This Row],[Location_HQ]],layoffs_location_with_coordinat!A:B,2,FALSE)</f>
        <v>none</v>
      </c>
      <c r="E1747" s="3" t="str">
        <f>VLOOKUP(Table13[[#This Row],[Location_HQ]],layoffs_location_with_coordinat!A:C,3,FALSE)</f>
        <v>none</v>
      </c>
      <c r="F1747" s="3" t="str">
        <f>VLOOKUP(Table13[[#This Row],[Location_HQ]],layoffs_location_with_coordinat!A:D,4,FALSE)</f>
        <v>India</v>
      </c>
      <c r="G1747" s="3" t="str">
        <f>VLOOKUP(Table13[[#This Row],[Location_HQ]],layoffs_location_with_coordinat!A:E,5,FALSE)</f>
        <v>Asia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21" t="s">
        <v>71</v>
      </c>
      <c r="N1747" s="21" t="s">
        <v>25</v>
      </c>
      <c r="O1747" s="48"/>
      <c r="P1747" s="3">
        <v>2024</v>
      </c>
      <c r="Q1747" s="3">
        <f>VLOOKUP(Table13[[#This Row],[Location_HQ]],layoffs_location_with_coordinat!A:F,6,FALSE)</f>
        <v>28.613895400000001</v>
      </c>
      <c r="R1747" s="3">
        <f>VLOOKUP(Table13[[#This Row],[Location_HQ]],layoffs_location_with_coordinat!A:G,7,FALSE)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3" t="str">
        <f>VLOOKUP(Table13[[#This Row],[Location_HQ]],layoffs_location_with_coordinat!A:B,2,FALSE)</f>
        <v>none</v>
      </c>
      <c r="E1748" s="3" t="str">
        <f>VLOOKUP(Table13[[#This Row],[Location_HQ]],layoffs_location_with_coordinat!A:C,3,FALSE)</f>
        <v>none</v>
      </c>
      <c r="F1748" s="3" t="str">
        <f>VLOOKUP(Table13[[#This Row],[Location_HQ]],layoffs_location_with_coordinat!A:D,4,FALSE)</f>
        <v>India</v>
      </c>
      <c r="G1748" s="3" t="str">
        <f>VLOOKUP(Table13[[#This Row],[Location_HQ]],layoffs_location_with_coordinat!A:E,5,FALSE)</f>
        <v>Asia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Row],[Location_HQ]],layoffs_location_with_coordinat!A:F,6,FALSE)</f>
        <v>12.98815675</v>
      </c>
      <c r="R1748" s="3">
        <f>VLOOKUP(Table13[[#This Row],[Location_HQ]],layoffs_location_with_coordinat!A:G,7,FALSE)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3" t="str">
        <f>VLOOKUP(Table13[[#This Row],[Location_HQ]],layoffs_location_with_coordinat!A:B,2,FALSE)</f>
        <v>none</v>
      </c>
      <c r="E1749" s="3" t="str">
        <f>VLOOKUP(Table13[[#This Row],[Location_HQ]],layoffs_location_with_coordinat!A:C,3,FALSE)</f>
        <v>none</v>
      </c>
      <c r="F1749" s="3" t="str">
        <f>VLOOKUP(Table13[[#This Row],[Location_HQ]],layoffs_location_with_coordinat!A:D,4,FALSE)</f>
        <v>Israel</v>
      </c>
      <c r="G1749" s="3" t="str">
        <f>VLOOKUP(Table13[[#This Row],[Location_HQ]],layoffs_location_with_coordinat!A:E,5,FALSE)</f>
        <v>Asia</v>
      </c>
      <c r="H1749" s="29">
        <v>40</v>
      </c>
      <c r="I1749" s="30" t="d">
        <v>2024-05-09</v>
      </c>
      <c r="J1749" s="44">
        <v>30</v>
      </c>
      <c r="K1749" s="24">
        <f>SUM((H1749*100)/Table13[[#This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4" t="s">
        <v>1915</v>
      </c>
      <c r="N1749" s="4" t="s">
        <v>1510</v>
      </c>
      <c r="O1749" s="33">
        <v>124</v>
      </c>
      <c r="P1749" s="7">
        <v>2024</v>
      </c>
      <c r="Q1749" s="3">
        <f>VLOOKUP(Table13[[#This Row],[Location_HQ]],layoffs_location_with_coordinat!A:F,6,FALSE)</f>
        <v>32.0852997</v>
      </c>
      <c r="R1749" s="3">
        <f>VLOOKUP(Table13[[#This Row],[Location_HQ]],layoffs_location_with_coordinat!A:G,7,FALSE)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3" t="str">
        <f>VLOOKUP(Table13[[#This Row],[Location_HQ]],layoffs_location_with_coordinat!A:B,2,FALSE)</f>
        <v>none</v>
      </c>
      <c r="E1750" s="3" t="str">
        <f>VLOOKUP(Table13[[#This Row],[Location_HQ]],layoffs_location_with_coordinat!A:C,3,FALSE)</f>
        <v>Oregon</v>
      </c>
      <c r="F1750" s="3" t="str">
        <f>VLOOKUP(Table13[[#This Row],[Location_HQ]],layoffs_location_with_coordinat!A:D,4,FALSE)</f>
        <v>USA</v>
      </c>
      <c r="G1750" s="3" t="str">
        <f>VLOOKUP(Table13[[#This Row],[Location_HQ]],layoffs_location_with_coordinat!A:E,5,FALSE)</f>
        <v>North America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  <c r="Q1750" s="3">
        <f>VLOOKUP(Table13[[#This Row],[Location_HQ]],layoffs_location_with_coordinat!A:F,6,FALSE)</f>
        <v>45.520247099999999</v>
      </c>
      <c r="R1750" s="3">
        <f>VLOOKUP(Table13[[#This Row],[Location_HQ]],layoffs_location_with_coordinat!A:G,7,FALSE)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D1751" s="3" t="str">
        <f>VLOOKUP(Table13[[#This Row],[Location_HQ]],layoffs_location_with_coordinat!A:B,2,FALSE)</f>
        <v>none</v>
      </c>
      <c r="E1751" s="3" t="str">
        <f>VLOOKUP(Table13[[#This Row],[Location_HQ]],layoffs_location_with_coordinat!A:C,3,FALSE)</f>
        <v>none</v>
      </c>
      <c r="F1751" s="3" t="str">
        <f>VLOOKUP(Table13[[#This Row],[Location_HQ]],layoffs_location_with_coordinat!A:D,4,FALSE)</f>
        <v>Poland</v>
      </c>
      <c r="G1751" s="3" t="str">
        <f>VLOOKUP(Table13[[#This Row],[Location_HQ]],layoffs_location_with_coordinat!A:E,5,FALSE)</f>
        <v>Europe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  <c r="Q1751" s="3">
        <f>VLOOKUP(Table13[[#This Row],[Location_HQ]],layoffs_location_with_coordinat!A:F,6,FALSE)</f>
        <v>52.233717200000001</v>
      </c>
      <c r="R1751" s="3">
        <f>VLOOKUP(Table13[[#This Row],[Location_HQ]],layoffs_location_with_coordinat!A:G,7,FALSE)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3" t="str">
        <f>VLOOKUP(Table13[[#This Row],[Location_HQ]],layoffs_location_with_coordinat!A:B,2,FALSE)</f>
        <v>San Francisco Bay Area</v>
      </c>
      <c r="E1752" s="3" t="str">
        <f>VLOOKUP(Table13[[#This Row],[Location_HQ]],layoffs_location_with_coordinat!A:C,3,FALSE)</f>
        <v>California</v>
      </c>
      <c r="F1752" s="3" t="str">
        <f>VLOOKUP(Table13[[#This Row],[Location_HQ]],layoffs_location_with_coordinat!A:D,4,FALSE)</f>
        <v>USA</v>
      </c>
      <c r="G1752" s="3" t="str">
        <f>VLOOKUP(Table13[[#This Row],[Location_HQ]],layoffs_location_with_coordinat!A:E,5,FALSE)</f>
        <v>North America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Row],[Location_HQ]],layoffs_location_with_coordinat!A:F,6,FALSE)</f>
        <v>37.3893889</v>
      </c>
      <c r="R1752" s="3">
        <f>VLOOKUP(Table13[[#This Row],[Location_HQ]],layoffs_location_with_coordinat!A:G,7,FALSE)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3" t="str">
        <f>VLOOKUP(Table13[[#This Row],[Location_HQ]],layoffs_location_with_coordinat!A:B,2,FALSE)</f>
        <v>none</v>
      </c>
      <c r="E1753" s="3" t="str">
        <f>VLOOKUP(Table13[[#This Row],[Location_HQ]],layoffs_location_with_coordinat!A:C,3,FALSE)</f>
        <v>Pennsylvania</v>
      </c>
      <c r="F1753" s="3" t="str">
        <f>VLOOKUP(Table13[[#This Row],[Location_HQ]],layoffs_location_with_coordinat!A:D,4,FALSE)</f>
        <v>USA</v>
      </c>
      <c r="G1753" s="3" t="str">
        <f>VLOOKUP(Table13[[#This Row],[Location_HQ]],layoffs_location_with_coordinat!A:E,5,FALSE)</f>
        <v>North America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21" t="s">
        <v>35</v>
      </c>
      <c r="N1753" s="21" t="s">
        <v>25</v>
      </c>
      <c r="O1753" s="48"/>
      <c r="P1753" s="3">
        <v>2024</v>
      </c>
      <c r="Q1753" s="3">
        <f>VLOOKUP(Table13[[#This Row],[Location_HQ]],layoffs_location_with_coordinat!A:F,6,FALSE)</f>
        <v>40.441694099999999</v>
      </c>
      <c r="R1753" s="3">
        <f>VLOOKUP(Table13[[#This Row],[Location_HQ]],layoffs_location_with_coordinat!A:G,7,FALSE)</f>
        <v>-79.990086099999999</v>
      </c>
    </row>
    <row r="1754" spans="1:18" x14ac:dyDescent="0.2">
      <c r="A1754" s="3">
        <v>1753</v>
      </c>
      <c r="B1754" s="21" t="s">
        <v>862</v>
      </c>
      <c r="C1754" s="21" t="s">
        <v>1477</v>
      </c>
      <c r="D1754" s="3" t="str">
        <f>VLOOKUP(Table13[[#This Row],[Location_HQ]],layoffs_location_with_coordinat!A:B,2,FALSE)</f>
        <v>San Francisco Bay Area</v>
      </c>
      <c r="E1754" s="3" t="str">
        <f>VLOOKUP(Table13[[#This Row],[Location_HQ]],layoffs_location_with_coordinat!A:C,3,FALSE)</f>
        <v>California</v>
      </c>
      <c r="F1754" s="3" t="str">
        <f>VLOOKUP(Table13[[#This Row],[Location_HQ]],layoffs_location_with_coordinat!A:D,4,FALSE)</f>
        <v>USA</v>
      </c>
      <c r="G1754" s="3" t="str">
        <f>VLOOKUP(Table13[[#This Row],[Location_HQ]],layoffs_location_with_coordinat!A:E,5,FALSE)</f>
        <v>North America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Row],[Location_HQ]],layoffs_location_with_coordinat!A:F,6,FALSE)</f>
        <v>37.4443293</v>
      </c>
      <c r="R1754" s="3">
        <f>VLOOKUP(Table13[[#This Row],[Location_HQ]],layoffs_location_with_coordinat!A:G,7,FALSE)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3" t="str">
        <f>VLOOKUP(Table13[[#This Row],[Location_HQ]],layoffs_location_with_coordinat!A:B,2,FALSE)</f>
        <v>none</v>
      </c>
      <c r="E1755" s="3" t="str">
        <f>VLOOKUP(Table13[[#This Row],[Location_HQ]],layoffs_location_with_coordinat!A:C,3,FALSE)</f>
        <v>Texas</v>
      </c>
      <c r="F1755" s="3" t="str">
        <f>VLOOKUP(Table13[[#This Row],[Location_HQ]],layoffs_location_with_coordinat!A:D,4,FALSE)</f>
        <v>USA</v>
      </c>
      <c r="G1755" s="3" t="str">
        <f>VLOOKUP(Table13[[#This Row],[Location_HQ]],layoffs_location_with_coordinat!A:E,5,FALSE)</f>
        <v>North America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Row],[Location_HQ]],layoffs_location_with_coordinat!A:F,6,FALSE)</f>
        <v>30.271128600000001</v>
      </c>
      <c r="R1755" s="3">
        <f>VLOOKUP(Table13[[#This Row],[Location_HQ]],layoffs_location_with_coordinat!A:G,7,FALSE)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3" t="str">
        <f>VLOOKUP(Table13[[#This Row],[Location_HQ]],layoffs_location_with_coordinat!A:B,2,FALSE)</f>
        <v>none</v>
      </c>
      <c r="E1756" s="3" t="str">
        <f>VLOOKUP(Table13[[#This Row],[Location_HQ]],layoffs_location_with_coordinat!A:C,3,FALSE)</f>
        <v>none</v>
      </c>
      <c r="F1756" s="3" t="str">
        <f>VLOOKUP(Table13[[#This Row],[Location_HQ]],layoffs_location_with_coordinat!A:D,4,FALSE)</f>
        <v>Australia</v>
      </c>
      <c r="G1756" s="3" t="str">
        <f>VLOOKUP(Table13[[#This Row],[Location_HQ]],layoffs_location_with_coordinat!A:E,5,FALSE)</f>
        <v>Oceana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  <c r="Q1756" s="3">
        <f>VLOOKUP(Table13[[#This Row],[Location_HQ]],layoffs_location_with_coordinat!A:F,6,FALSE)</f>
        <v>-34.928180500000003</v>
      </c>
      <c r="R1756" s="3">
        <f>VLOOKUP(Table13[[#This Row],[Location_HQ]],layoffs_location_with_coordinat!A:G,7,FALSE)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D1757" s="3" t="str">
        <f>VLOOKUP(Table13[[#This Row],[Location_HQ]],layoffs_location_with_coordinat!A:B,2,FALSE)</f>
        <v>none</v>
      </c>
      <c r="E1757" s="3" t="str">
        <f>VLOOKUP(Table13[[#This Row],[Location_HQ]],layoffs_location_with_coordinat!A:C,3,FALSE)</f>
        <v>Massachusetts</v>
      </c>
      <c r="F1757" s="3" t="str">
        <f>VLOOKUP(Table13[[#This Row],[Location_HQ]],layoffs_location_with_coordinat!A:D,4,FALSE)</f>
        <v>USA</v>
      </c>
      <c r="G1757" s="3" t="str">
        <f>VLOOKUP(Table13[[#This Row],[Location_HQ]],layoffs_location_with_coordinat!A:E,5,FALSE)</f>
        <v>North America</v>
      </c>
      <c r="H1757" s="21"/>
      <c r="I1757" s="22" t="d">
        <v>2024-05-14</v>
      </c>
      <c r="J1757" s="23">
        <v>100</v>
      </c>
      <c r="K1757" s="24"/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Row],[Location_HQ]],layoffs_location_with_coordinat!A:F,6,FALSE)</f>
        <v>42.355433400000003</v>
      </c>
      <c r="R1757" s="3">
        <f>VLOOKUP(Table13[[#This Row],[Location_HQ]],layoffs_location_with_coordinat!A:G,7,FALSE)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3" t="str">
        <f>VLOOKUP(Table13[[#This Row],[Location_HQ]],layoffs_location_with_coordinat!A:B,2,FALSE)</f>
        <v>none</v>
      </c>
      <c r="E1758" s="3" t="str">
        <f>VLOOKUP(Table13[[#This Row],[Location_HQ]],layoffs_location_with_coordinat!A:C,3,FALSE)</f>
        <v>Texas</v>
      </c>
      <c r="F1758" s="3" t="str">
        <f>VLOOKUP(Table13[[#This Row],[Location_HQ]],layoffs_location_with_coordinat!A:D,4,FALSE)</f>
        <v>USA</v>
      </c>
      <c r="G1758" s="3" t="str">
        <f>VLOOKUP(Table13[[#This Row],[Location_HQ]],layoffs_location_with_coordinat!A:E,5,FALSE)</f>
        <v>North America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Row],[Location_HQ]],layoffs_location_with_coordinat!A:F,6,FALSE)</f>
        <v>30.271128600000001</v>
      </c>
      <c r="R1758" s="3">
        <f>VLOOKUP(Table13[[#This Row],[Location_HQ]],layoffs_location_with_coordinat!A:G,7,FALSE)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3" t="str">
        <f>VLOOKUP(Table13[[#This Row],[Location_HQ]],layoffs_location_with_coordinat!A:B,2,FALSE)</f>
        <v>none</v>
      </c>
      <c r="E1759" s="3" t="str">
        <f>VLOOKUP(Table13[[#This Row],[Location_HQ]],layoffs_location_with_coordinat!A:C,3,FALSE)</f>
        <v>Pennsylvania</v>
      </c>
      <c r="F1759" s="3" t="str">
        <f>VLOOKUP(Table13[[#This Row],[Location_HQ]],layoffs_location_with_coordinat!A:D,4,FALSE)</f>
        <v>USA</v>
      </c>
      <c r="G1759" s="3" t="str">
        <f>VLOOKUP(Table13[[#This Row],[Location_HQ]],layoffs_location_with_coordinat!A:E,5,FALSE)</f>
        <v>North America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Row],[Location_HQ]],layoffs_location_with_coordinat!A:F,6,FALSE)</f>
        <v>39.9527237</v>
      </c>
      <c r="R1759" s="3">
        <f>VLOOKUP(Table13[[#This Row],[Location_HQ]],layoffs_location_with_coordinat!A:G,7,FALSE)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3" t="str">
        <f>VLOOKUP(Table13[[#This Row],[Location_HQ]],layoffs_location_with_coordinat!A:B,2,FALSE)</f>
        <v>none</v>
      </c>
      <c r="E1760" s="3" t="str">
        <f>VLOOKUP(Table13[[#This Row],[Location_HQ]],layoffs_location_with_coordinat!A:C,3,FALSE)</f>
        <v>none</v>
      </c>
      <c r="F1760" s="3" t="str">
        <f>VLOOKUP(Table13[[#This Row],[Location_HQ]],layoffs_location_with_coordinat!A:D,4,FALSE)</f>
        <v>UK</v>
      </c>
      <c r="G1760" s="3" t="str">
        <f>VLOOKUP(Table13[[#This Row],[Location_HQ]],layoffs_location_with_coordinat!A:E,5,FALSE)</f>
        <v>Europe</v>
      </c>
      <c r="H1760" s="21"/>
      <c r="I1760" s="22" t="d">
        <v>2024-05-16</v>
      </c>
      <c r="J1760" s="23">
        <v>100</v>
      </c>
      <c r="K1760" s="24"/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Row],[Location_HQ]],layoffs_location_with_coordinat!A:F,6,FALSE)</f>
        <v>51.489333500000001</v>
      </c>
      <c r="R1760" s="3">
        <f>VLOOKUP(Table13[[#This Row],[Location_HQ]],layoffs_location_with_coordinat!A:G,7,FALSE)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3" t="str">
        <f>VLOOKUP(Table13[[#This Row],[Location_HQ]],layoffs_location_with_coordinat!A:B,2,FALSE)</f>
        <v>none</v>
      </c>
      <c r="E1761" s="3" t="str">
        <f>VLOOKUP(Table13[[#This Row],[Location_HQ]],layoffs_location_with_coordinat!A:C,3,FALSE)</f>
        <v>none</v>
      </c>
      <c r="F1761" s="3" t="str">
        <f>VLOOKUP(Table13[[#This Row],[Location_HQ]],layoffs_location_with_coordinat!A:D,4,FALSE)</f>
        <v>Canada</v>
      </c>
      <c r="G1761" s="3" t="str">
        <f>VLOOKUP(Table13[[#This Row],[Location_HQ]],layoffs_location_with_coordinat!A:E,5,FALSE)</f>
        <v>North America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  <c r="Q1761" s="3">
        <f>VLOOKUP(Table13[[#This Row],[Location_HQ]],layoffs_location_with_coordinat!A:F,6,FALSE)</f>
        <v>49.260872399999997</v>
      </c>
      <c r="R1761" s="3">
        <f>VLOOKUP(Table13[[#This Row],[Location_HQ]],layoffs_location_with_coordinat!A:G,7,FALSE)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" t="str">
        <f>VLOOKUP(Table13[[#This Row],[Location_HQ]],layoffs_location_with_coordinat!A:B,2,FALSE)</f>
        <v>San Francisco Bay Area</v>
      </c>
      <c r="E1762" s="3" t="str">
        <f>VLOOKUP(Table13[[#This Row],[Location_HQ]],layoffs_location_with_coordinat!A:C,3,FALSE)</f>
        <v>California</v>
      </c>
      <c r="F1762" s="3" t="str">
        <f>VLOOKUP(Table13[[#This Row],[Location_HQ]],layoffs_location_with_coordinat!A:D,4,FALSE)</f>
        <v>USA</v>
      </c>
      <c r="G1762" s="3" t="str">
        <f>VLOOKUP(Table13[[#This Row],[Location_HQ]],layoffs_location_with_coordinat!A:E,5,FALSE)</f>
        <v>North America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Row],[Location_HQ]],layoffs_location_with_coordinat!A:F,6,FALSE)</f>
        <v>37.779258800000001</v>
      </c>
      <c r="R1762" s="3">
        <f>VLOOKUP(Table13[[#This Row],[Location_HQ]],layoffs_location_with_coordinat!A:G,7,FALSE)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3" t="str">
        <f>VLOOKUP(Table13[[#This Row],[Location_HQ]],layoffs_location_with_coordinat!A:B,2,FALSE)</f>
        <v>none</v>
      </c>
      <c r="E1763" s="3" t="str">
        <f>VLOOKUP(Table13[[#This Row],[Location_HQ]],layoffs_location_with_coordinat!A:C,3,FALSE)</f>
        <v>California</v>
      </c>
      <c r="F1763" s="3" t="str">
        <f>VLOOKUP(Table13[[#This Row],[Location_HQ]],layoffs_location_with_coordinat!A:D,4,FALSE)</f>
        <v>USA</v>
      </c>
      <c r="G1763" s="3" t="str">
        <f>VLOOKUP(Table13[[#This Row],[Location_HQ]],layoffs_location_with_coordinat!A:E,5,FALSE)</f>
        <v>North America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Row],[Location_HQ]],layoffs_location_with_coordinat!A:F,6,FALSE)</f>
        <v>34.053690899999999</v>
      </c>
      <c r="R1763" s="3">
        <f>VLOOKUP(Table13[[#This Row],[Location_HQ]],layoffs_location_with_coordinat!A:G,7,FALSE)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3" t="str">
        <f>VLOOKUP(Table13[[#This Row],[Location_HQ]],layoffs_location_with_coordinat!A:B,2,FALSE)</f>
        <v>none</v>
      </c>
      <c r="E1764" s="3" t="str">
        <f>VLOOKUP(Table13[[#This Row],[Location_HQ]],layoffs_location_with_coordinat!A:C,3,FALSE)</f>
        <v>none</v>
      </c>
      <c r="F1764" s="3" t="str">
        <f>VLOOKUP(Table13[[#This Row],[Location_HQ]],layoffs_location_with_coordinat!A:D,4,FALSE)</f>
        <v>Japan</v>
      </c>
      <c r="G1764" s="3" t="str">
        <f>VLOOKUP(Table13[[#This Row],[Location_HQ]],layoffs_location_with_coordinat!A:E,5,FALSE)</f>
        <v>Asia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  <c r="Q1764" s="3">
        <f>VLOOKUP(Table13[[#This Row],[Location_HQ]],layoffs_location_with_coordinat!A:F,6,FALSE)</f>
        <v>35.682193599999998</v>
      </c>
      <c r="R1764" s="3">
        <f>VLOOKUP(Table13[[#This Row],[Location_HQ]],layoffs_location_with_coordinat!A:G,7,FALSE)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3" t="str">
        <f>VLOOKUP(Table13[[#This Row],[Location_HQ]],layoffs_location_with_coordinat!A:B,2,FALSE)</f>
        <v>none</v>
      </c>
      <c r="E1765" s="3" t="str">
        <f>VLOOKUP(Table13[[#This Row],[Location_HQ]],layoffs_location_with_coordinat!A:C,3,FALSE)</f>
        <v>Berlin</v>
      </c>
      <c r="F1765" s="3" t="str">
        <f>VLOOKUP(Table13[[#This Row],[Location_HQ]],layoffs_location_with_coordinat!A:D,4,FALSE)</f>
        <v>Germany</v>
      </c>
      <c r="G1765" s="3" t="str">
        <f>VLOOKUP(Table13[[#This Row],[Location_HQ]],layoffs_location_with_coordinat!A:E,5,FALSE)</f>
        <v>Europe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Row],[Location_HQ]],layoffs_location_with_coordinat!A:F,6,FALSE)</f>
        <v>52.517036500000003</v>
      </c>
      <c r="R1765" s="3">
        <f>VLOOKUP(Table13[[#This Row],[Location_HQ]],layoffs_location_with_coordinat!A:G,7,FALSE)</f>
        <v>13.3888599</v>
      </c>
    </row>
    <row r="1766" spans="1:18" ht="16" x14ac:dyDescent="0.2">
      <c r="A1766" s="3">
        <v>1765</v>
      </c>
      <c r="B1766" s="21" t="s">
        <v>1467</v>
      </c>
      <c r="C1766" s="3" t="s">
        <v>42</v>
      </c>
      <c r="D1766" s="3" t="str">
        <f>VLOOKUP(Table13[[#This Row],[Location_HQ]],layoffs_location_with_coordinat!A:B,2,FALSE)</f>
        <v>none</v>
      </c>
      <c r="E1766" s="3" t="str">
        <f>VLOOKUP(Table13[[#This Row],[Location_HQ]],layoffs_location_with_coordinat!A:C,3,FALSE)</f>
        <v>New York</v>
      </c>
      <c r="F1766" s="3" t="str">
        <f>VLOOKUP(Table13[[#This Row],[Location_HQ]],layoffs_location_with_coordinat!A:D,4,FALSE)</f>
        <v>USA</v>
      </c>
      <c r="G1766" s="3" t="str">
        <f>VLOOKUP(Table13[[#This Row],[Location_HQ]],layoffs_location_with_coordinat!A:E,5,FALSE)</f>
        <v>North America</v>
      </c>
      <c r="H1766" s="21"/>
      <c r="I1766" s="22" t="d">
        <v>2024-05-19</v>
      </c>
      <c r="J1766" s="23">
        <v>100</v>
      </c>
      <c r="K1766" s="24"/>
      <c r="L1766" s="24">
        <f>SUM(Table13[[#This Row],[Company_Size_before_Layoffs]]-Table13[[#This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Row],[Location_HQ]],layoffs_location_with_coordinat!A:F,6,FALSE)</f>
        <v>40.7127281</v>
      </c>
      <c r="R1766" s="3">
        <f>VLOOKUP(Table13[[#This Row],[Location_HQ]],layoffs_location_with_coordinat!A:G,7,FALSE)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3" t="str">
        <f>VLOOKUP(Table13[[#This Row],[Location_HQ]],layoffs_location_with_coordinat!A:B,2,FALSE)</f>
        <v>none</v>
      </c>
      <c r="E1767" s="3" t="str">
        <f>VLOOKUP(Table13[[#This Row],[Location_HQ]],layoffs_location_with_coordinat!A:C,3,FALSE)</f>
        <v>Washington</v>
      </c>
      <c r="F1767" s="3" t="str">
        <f>VLOOKUP(Table13[[#This Row],[Location_HQ]],layoffs_location_with_coordinat!A:D,4,FALSE)</f>
        <v>USA</v>
      </c>
      <c r="G1767" s="3" t="str">
        <f>VLOOKUP(Table13[[#This Row],[Location_HQ]],layoffs_location_with_coordinat!A:E,5,FALSE)</f>
        <v>North America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  <c r="Q1767" s="3">
        <f>VLOOKUP(Table13[[#This Row],[Location_HQ]],layoffs_location_with_coordinat!A:F,6,FALSE)</f>
        <v>47.603832099999998</v>
      </c>
      <c r="R1767" s="3">
        <f>VLOOKUP(Table13[[#This Row],[Location_HQ]],layoffs_location_with_coordinat!A:G,7,FALSE)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3" t="str">
        <f>VLOOKUP(Table13[[#This Row],[Location_HQ]],layoffs_location_with_coordinat!A:B,2,FALSE)</f>
        <v>none</v>
      </c>
      <c r="E1768" s="3" t="str">
        <f>VLOOKUP(Table13[[#This Row],[Location_HQ]],layoffs_location_with_coordinat!A:C,3,FALSE)</f>
        <v>none</v>
      </c>
      <c r="F1768" s="3" t="str">
        <f>VLOOKUP(Table13[[#This Row],[Location_HQ]],layoffs_location_with_coordinat!A:D,4,FALSE)</f>
        <v>UK</v>
      </c>
      <c r="G1768" s="3" t="str">
        <f>VLOOKUP(Table13[[#This Row],[Location_HQ]],layoffs_location_with_coordinat!A:E,5,FALSE)</f>
        <v>Europe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  <c r="Q1768" s="3">
        <f>VLOOKUP(Table13[[#This Row],[Location_HQ]],layoffs_location_with_coordinat!A:F,6,FALSE)</f>
        <v>51.752013099999999</v>
      </c>
      <c r="R1768" s="3">
        <f>VLOOKUP(Table13[[#This Row],[Location_HQ]],layoffs_location_with_coordinat!A:G,7,FALSE)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D1769" s="3" t="str">
        <f>VLOOKUP(Table13[[#This Row],[Location_HQ]],layoffs_location_with_coordinat!A:B,2,FALSE)</f>
        <v>none</v>
      </c>
      <c r="E1769" s="3" t="str">
        <f>VLOOKUP(Table13[[#This Row],[Location_HQ]],layoffs_location_with_coordinat!A:C,3,FALSE)</f>
        <v>California</v>
      </c>
      <c r="F1769" s="3" t="str">
        <f>VLOOKUP(Table13[[#This Row],[Location_HQ]],layoffs_location_with_coordinat!A:D,4,FALSE)</f>
        <v>USA</v>
      </c>
      <c r="G1769" s="3" t="str">
        <f>VLOOKUP(Table13[[#This Row],[Location_HQ]],layoffs_location_with_coordinat!A:E,5,FALSE)</f>
        <v>North America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  <c r="Q1769" s="3">
        <f>VLOOKUP(Table13[[#This Row],[Location_HQ]],layoffs_location_with_coordinat!A:F,6,FALSE)</f>
        <v>34.053690899999999</v>
      </c>
      <c r="R1769" s="3">
        <f>VLOOKUP(Table13[[#This Row],[Location_HQ]],layoffs_location_with_coordinat!A:G,7,FALSE)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D1770" s="3" t="str">
        <f>VLOOKUP(Table13[[#This Row],[Location_HQ]],layoffs_location_with_coordinat!A:B,2,FALSE)</f>
        <v>none</v>
      </c>
      <c r="E1770" s="3" t="str">
        <f>VLOOKUP(Table13[[#This Row],[Location_HQ]],layoffs_location_with_coordinat!A:C,3,FALSE)</f>
        <v>Colorado</v>
      </c>
      <c r="F1770" s="3" t="str">
        <f>VLOOKUP(Table13[[#This Row],[Location_HQ]],layoffs_location_with_coordinat!A:D,4,FALSE)</f>
        <v>USA</v>
      </c>
      <c r="G1770" s="3" t="str">
        <f>VLOOKUP(Table13[[#This Row],[Location_HQ]],layoffs_location_with_coordinat!A:E,5,FALSE)</f>
        <v>North America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Row],[Location_HQ]],layoffs_location_with_coordinat!A:F,6,FALSE)</f>
        <v>39.739236400000003</v>
      </c>
      <c r="R1770" s="3">
        <f>VLOOKUP(Table13[[#This Row],[Location_HQ]],layoffs_location_with_coordinat!A:G,7,FALSE)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3" t="str">
        <f>VLOOKUP(Table13[[#This Row],[Location_HQ]],layoffs_location_with_coordinat!A:B,2,FALSE)</f>
        <v>San Francisco Bay Area</v>
      </c>
      <c r="E1771" s="3" t="str">
        <f>VLOOKUP(Table13[[#This Row],[Location_HQ]],layoffs_location_with_coordinat!A:C,3,FALSE)</f>
        <v>California</v>
      </c>
      <c r="F1771" s="3" t="str">
        <f>VLOOKUP(Table13[[#This Row],[Location_HQ]],layoffs_location_with_coordinat!A:D,4,FALSE)</f>
        <v>USA</v>
      </c>
      <c r="G1771" s="3" t="str">
        <f>VLOOKUP(Table13[[#This Row],[Location_HQ]],layoffs_location_with_coordinat!A:E,5,FALSE)</f>
        <v>North America</v>
      </c>
      <c r="H1771" s="4"/>
      <c r="I1771" s="30" t="d">
        <v>2024-05-22</v>
      </c>
      <c r="J1771" s="44">
        <v>30</v>
      </c>
      <c r="K1771" s="31"/>
      <c r="L1771" s="31"/>
      <c r="M1771" s="4" t="s">
        <v>1919</v>
      </c>
      <c r="N1771" s="4" t="s">
        <v>1506</v>
      </c>
      <c r="O1771" s="33">
        <v>272</v>
      </c>
      <c r="P1771" s="7">
        <v>2024</v>
      </c>
      <c r="Q1771" s="3">
        <f>VLOOKUP(Table13[[#This Row],[Location_HQ]],layoffs_location_with_coordinat!A:F,6,FALSE)</f>
        <v>37.779258800000001</v>
      </c>
      <c r="R1771" s="3">
        <f>VLOOKUP(Table13[[#This Row],[Location_HQ]],layoffs_location_with_coordinat!A:G,7,FALSE)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3" t="str">
        <f>VLOOKUP(Table13[[#This Row],[Location_HQ]],layoffs_location_with_coordinat!A:B,2,FALSE)</f>
        <v>none</v>
      </c>
      <c r="E1772" s="3" t="str">
        <f>VLOOKUP(Table13[[#This Row],[Location_HQ]],layoffs_location_with_coordinat!A:C,3,FALSE)</f>
        <v>California</v>
      </c>
      <c r="F1772" s="3" t="str">
        <f>VLOOKUP(Table13[[#This Row],[Location_HQ]],layoffs_location_with_coordinat!A:D,4,FALSE)</f>
        <v>USA</v>
      </c>
      <c r="G1772" s="3" t="str">
        <f>VLOOKUP(Table13[[#This Row],[Location_HQ]],layoffs_location_with_coordinat!A:E,5,FALSE)</f>
        <v>North America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Row],[Location_HQ]],layoffs_location_with_coordinat!A:F,6,FALSE)</f>
        <v>32.717420199999999</v>
      </c>
      <c r="R1772" s="3">
        <f>VLOOKUP(Table13[[#This Row],[Location_HQ]],layoffs_location_with_coordinat!A:G,7,FALSE)</f>
        <v>-117.162772</v>
      </c>
    </row>
    <row r="1773" spans="1:18" x14ac:dyDescent="0.2">
      <c r="A1773" s="3">
        <v>1772</v>
      </c>
      <c r="B1773" s="21" t="s">
        <v>369</v>
      </c>
      <c r="C1773" s="21" t="s">
        <v>1741</v>
      </c>
      <c r="D1773" s="3" t="str">
        <f>VLOOKUP(Table13[[#This Row],[Location_HQ]],layoffs_location_with_coordinat!A:B,2,FALSE)</f>
        <v>San Francisco Bay Area</v>
      </c>
      <c r="E1773" s="3" t="str">
        <f>VLOOKUP(Table13[[#This Row],[Location_HQ]],layoffs_location_with_coordinat!A:C,3,FALSE)</f>
        <v>California</v>
      </c>
      <c r="F1773" s="3" t="str">
        <f>VLOOKUP(Table13[[#This Row],[Location_HQ]],layoffs_location_with_coordinat!A:D,4,FALSE)</f>
        <v>USA</v>
      </c>
      <c r="G1773" s="3" t="str">
        <f>VLOOKUP(Table13[[#This Row],[Location_HQ]],layoffs_location_with_coordinat!A:E,5,FALSE)</f>
        <v>North America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Row],[Location_HQ]],layoffs_location_with_coordinat!A:F,6,FALSE)</f>
        <v>37.52966</v>
      </c>
      <c r="R1773" s="3">
        <f>VLOOKUP(Table13[[#This Row],[Location_HQ]],layoffs_location_with_coordinat!A:G,7,FALSE)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3" t="str">
        <f>VLOOKUP(Table13[[#This Row],[Location_HQ]],layoffs_location_with_coordinat!A:B,2,FALSE)</f>
        <v>none</v>
      </c>
      <c r="E1774" s="3" t="str">
        <f>VLOOKUP(Table13[[#This Row],[Location_HQ]],layoffs_location_with_coordinat!A:C,3,FALSE)</f>
        <v>none</v>
      </c>
      <c r="F1774" s="3" t="str">
        <f>VLOOKUP(Table13[[#This Row],[Location_HQ]],layoffs_location_with_coordinat!A:D,4,FALSE)</f>
        <v>Uruquay</v>
      </c>
      <c r="G1774" s="3" t="str">
        <f>VLOOKUP(Table13[[#This Row],[Location_HQ]],layoffs_location_with_coordinat!A:E,5,FALSE)</f>
        <v>South America</v>
      </c>
      <c r="H1774" s="29">
        <v>34</v>
      </c>
      <c r="I1774" s="30" t="d">
        <v>2024-05-24</v>
      </c>
      <c r="J1774" s="44">
        <v>13</v>
      </c>
      <c r="K1774" s="24">
        <f>SUM((H1774*100)/Table13[[#This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4" t="s">
        <v>1929</v>
      </c>
      <c r="N1774" s="4" t="s">
        <v>1497</v>
      </c>
      <c r="O1774" s="33">
        <v>424</v>
      </c>
      <c r="P1774" s="7">
        <v>2024</v>
      </c>
      <c r="Q1774" s="3">
        <f>VLOOKUP(Table13[[#This Row],[Location_HQ]],layoffs_location_with_coordinat!A:F,6,FALSE)</f>
        <v>-34.901111999999998</v>
      </c>
      <c r="R1774" s="3">
        <f>VLOOKUP(Table13[[#This Row],[Location_HQ]],layoffs_location_with_coordinat!A:G,7,FALSE)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D1775" s="3" t="str">
        <f>VLOOKUP(Table13[[#This Row],[Location_HQ]],layoffs_location_with_coordinat!A:B,2,FALSE)</f>
        <v>none</v>
      </c>
      <c r="E1775" s="3" t="str">
        <f>VLOOKUP(Table13[[#This Row],[Location_HQ]],layoffs_location_with_coordinat!A:C,3,FALSE)</f>
        <v>New York</v>
      </c>
      <c r="F1775" s="3" t="str">
        <f>VLOOKUP(Table13[[#This Row],[Location_HQ]],layoffs_location_with_coordinat!A:D,4,FALSE)</f>
        <v>USA</v>
      </c>
      <c r="G1775" s="3" t="str">
        <f>VLOOKUP(Table13[[#This Row],[Location_HQ]],layoffs_location_with_coordinat!A:E,5,FALSE)</f>
        <v>North America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Row],[Location_HQ]],layoffs_location_with_coordinat!A:F,6,FALSE)</f>
        <v>40.7127281</v>
      </c>
      <c r="R1775" s="3">
        <f>VLOOKUP(Table13[[#This Row],[Location_HQ]],layoffs_location_with_coordinat!A:G,7,FALSE)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3" t="str">
        <f>VLOOKUP(Table13[[#This Row],[Location_HQ]],layoffs_location_with_coordinat!A:B,2,FALSE)</f>
        <v>none</v>
      </c>
      <c r="E1776" s="3" t="str">
        <f>VLOOKUP(Table13[[#This Row],[Location_HQ]],layoffs_location_with_coordinat!A:C,3,FALSE)</f>
        <v>none</v>
      </c>
      <c r="F1776" s="3" t="str">
        <f>VLOOKUP(Table13[[#This Row],[Location_HQ]],layoffs_location_with_coordinat!A:D,4,FALSE)</f>
        <v>Argentina</v>
      </c>
      <c r="G1776" s="3" t="str">
        <f>VLOOKUP(Table13[[#This Row],[Location_HQ]],layoffs_location_with_coordinat!A:E,5,FALSE)</f>
        <v>South America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  <c r="Q1776" s="3">
        <f>VLOOKUP(Table13[[#This Row],[Location_HQ]],layoffs_location_with_coordinat!A:F,6,FALSE)</f>
        <v>-34.603718100000002</v>
      </c>
      <c r="R1776" s="3">
        <f>VLOOKUP(Table13[[#This Row],[Location_HQ]],layoffs_location_with_coordinat!A:G,7,FALSE)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3" t="str">
        <f>VLOOKUP(Table13[[#This Row],[Location_HQ]],layoffs_location_with_coordinat!A:B,2,FALSE)</f>
        <v>none</v>
      </c>
      <c r="E1777" s="3" t="str">
        <f>VLOOKUP(Table13[[#This Row],[Location_HQ]],layoffs_location_with_coordinat!A:C,3,FALSE)</f>
        <v>none</v>
      </c>
      <c r="F1777" s="3" t="str">
        <f>VLOOKUP(Table13[[#This Row],[Location_HQ]],layoffs_location_with_coordinat!A:D,4,FALSE)</f>
        <v>Norway</v>
      </c>
      <c r="G1777" s="3" t="str">
        <f>VLOOKUP(Table13[[#This Row],[Location_HQ]],layoffs_location_with_coordinat!A:E,5,FALSE)</f>
        <v>Europe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  <c r="Q1777" s="3">
        <f>VLOOKUP(Table13[[#This Row],[Location_HQ]],layoffs_location_with_coordinat!A:F,6,FALSE)</f>
        <v>59.913330100000003</v>
      </c>
      <c r="R1777" s="3">
        <f>VLOOKUP(Table13[[#This Row],[Location_HQ]],layoffs_location_with_coordinat!A:G,7,FALSE)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3" t="str">
        <f>VLOOKUP(Table13[[#This Row],[Location_HQ]],layoffs_location_with_coordinat!A:B,2,FALSE)</f>
        <v>none</v>
      </c>
      <c r="E1778" s="3" t="str">
        <f>VLOOKUP(Table13[[#This Row],[Location_HQ]],layoffs_location_with_coordinat!A:C,3,FALSE)</f>
        <v>none</v>
      </c>
      <c r="F1778" s="3" t="str">
        <f>VLOOKUP(Table13[[#This Row],[Location_HQ]],layoffs_location_with_coordinat!A:D,4,FALSE)</f>
        <v>UK</v>
      </c>
      <c r="G1778" s="3" t="str">
        <f>VLOOKUP(Table13[[#This Row],[Location_HQ]],layoffs_location_with_coordinat!A:E,5,FALSE)</f>
        <v>Europe</v>
      </c>
      <c r="H1778" s="4"/>
      <c r="I1778" s="30" t="d">
        <v>2024-05-29</v>
      </c>
      <c r="J1778" s="5"/>
      <c r="K1778" s="31"/>
      <c r="L1778" s="31"/>
      <c r="M1778" s="4" t="s">
        <v>1916</v>
      </c>
      <c r="N1778" s="4" t="s">
        <v>1497</v>
      </c>
      <c r="O1778" s="33">
        <v>746</v>
      </c>
      <c r="P1778" s="7">
        <v>2024</v>
      </c>
      <c r="Q1778" s="3">
        <f>VLOOKUP(Table13[[#This Row],[Location_HQ]],layoffs_location_with_coordinat!A:F,6,FALSE)</f>
        <v>51.489333500000001</v>
      </c>
      <c r="R1778" s="3">
        <f>VLOOKUP(Table13[[#This Row],[Location_HQ]],layoffs_location_with_coordinat!A:G,7,FALSE)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D1779" s="3" t="str">
        <f>VLOOKUP(Table13[[#This Row],[Location_HQ]],layoffs_location_with_coordinat!A:B,2,FALSE)</f>
        <v>none</v>
      </c>
      <c r="E1779" s="3" t="str">
        <f>VLOOKUP(Table13[[#This Row],[Location_HQ]],layoffs_location_with_coordinat!A:C,3,FALSE)</f>
        <v>New York</v>
      </c>
      <c r="F1779" s="3" t="str">
        <f>VLOOKUP(Table13[[#This Row],[Location_HQ]],layoffs_location_with_coordinat!A:D,4,FALSE)</f>
        <v>USA</v>
      </c>
      <c r="G1779" s="3" t="str">
        <f>VLOOKUP(Table13[[#This Row],[Location_HQ]],layoffs_location_with_coordinat!A:E,5,FALSE)</f>
        <v>North America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  <c r="Q1779" s="3">
        <f>VLOOKUP(Table13[[#This Row],[Location_HQ]],layoffs_location_with_coordinat!A:F,6,FALSE)</f>
        <v>40.7127281</v>
      </c>
      <c r="R1779" s="3">
        <f>VLOOKUP(Table13[[#This Row],[Location_HQ]],layoffs_location_with_coordinat!A:G,7,FALSE)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3" t="str">
        <f>VLOOKUP(Table13[[#This Row],[Location_HQ]],layoffs_location_with_coordinat!A:B,2,FALSE)</f>
        <v>none</v>
      </c>
      <c r="E1780" s="3" t="str">
        <f>VLOOKUP(Table13[[#This Row],[Location_HQ]],layoffs_location_with_coordinat!A:C,3,FALSE)</f>
        <v>none</v>
      </c>
      <c r="F1780" s="3" t="str">
        <f>VLOOKUP(Table13[[#This Row],[Location_HQ]],layoffs_location_with_coordinat!A:D,4,FALSE)</f>
        <v>Israel</v>
      </c>
      <c r="G1780" s="3" t="str">
        <f>VLOOKUP(Table13[[#This Row],[Location_HQ]],layoffs_location_with_coordinat!A:E,5,FALSE)</f>
        <v>Asia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Row],[Location_HQ]],layoffs_location_with_coordinat!A:F,6,FALSE)</f>
        <v>32.0852997</v>
      </c>
      <c r="R1780" s="3">
        <f>VLOOKUP(Table13[[#This Row],[Location_HQ]],layoffs_location_with_coordinat!A:G,7,FALSE)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3" t="str">
        <f>VLOOKUP(Table13[[#This Row],[Location_HQ]],layoffs_location_with_coordinat!A:B,2,FALSE)</f>
        <v>none</v>
      </c>
      <c r="E1781" s="3" t="str">
        <f>VLOOKUP(Table13[[#This Row],[Location_HQ]],layoffs_location_with_coordinat!A:C,3,FALSE)</f>
        <v>Oregon</v>
      </c>
      <c r="F1781" s="3" t="str">
        <f>VLOOKUP(Table13[[#This Row],[Location_HQ]],layoffs_location_with_coordinat!A:D,4,FALSE)</f>
        <v>USA</v>
      </c>
      <c r="G1781" s="3" t="str">
        <f>VLOOKUP(Table13[[#This Row],[Location_HQ]],layoffs_location_with_coordinat!A:E,5,FALSE)</f>
        <v>North America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Row],[Location_HQ]],layoffs_location_with_coordinat!A:F,6,FALSE)</f>
        <v>45.520247099999999</v>
      </c>
      <c r="R1781" s="3">
        <f>VLOOKUP(Table13[[#This Row],[Location_HQ]],layoffs_location_with_coordinat!A:G,7,FALSE)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3" t="str">
        <f>VLOOKUP(Table13[[#This Row],[Location_HQ]],layoffs_location_with_coordinat!A:B,2,FALSE)</f>
        <v>none</v>
      </c>
      <c r="E1782" s="3" t="str">
        <f>VLOOKUP(Table13[[#This Row],[Location_HQ]],layoffs_location_with_coordinat!A:C,3,FALSE)</f>
        <v>California</v>
      </c>
      <c r="F1782" s="3" t="str">
        <f>VLOOKUP(Table13[[#This Row],[Location_HQ]],layoffs_location_with_coordinat!A:D,4,FALSE)</f>
        <v>USA</v>
      </c>
      <c r="G1782" s="3" t="str">
        <f>VLOOKUP(Table13[[#This Row],[Location_HQ]],layoffs_location_with_coordinat!A:E,5,FALSE)</f>
        <v>North America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  <c r="Q1782" s="3">
        <f>VLOOKUP(Table13[[#This Row],[Location_HQ]],layoffs_location_with_coordinat!A:F,6,FALSE)</f>
        <v>34.053690899999999</v>
      </c>
      <c r="R1782" s="3">
        <f>VLOOKUP(Table13[[#This Row],[Location_HQ]],layoffs_location_with_coordinat!A:G,7,FALSE)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3" t="str">
        <f>VLOOKUP(Table13[[#This Row],[Location_HQ]],layoffs_location_with_coordinat!A:B,2,FALSE)</f>
        <v>San Francisco Bay Area</v>
      </c>
      <c r="E1783" s="3" t="str">
        <f>VLOOKUP(Table13[[#This Row],[Location_HQ]],layoffs_location_with_coordinat!A:C,3,FALSE)</f>
        <v>California</v>
      </c>
      <c r="F1783" s="3" t="str">
        <f>VLOOKUP(Table13[[#This Row],[Location_HQ]],layoffs_location_with_coordinat!A:D,4,FALSE)</f>
        <v>USA</v>
      </c>
      <c r="G1783" s="3" t="str">
        <f>VLOOKUP(Table13[[#This Row],[Location_HQ]],layoffs_location_with_coordinat!A:E,5,FALSE)</f>
        <v>North America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Row],[Location_HQ]],layoffs_location_with_coordinat!A:F,6,FALSE)</f>
        <v>37.3893889</v>
      </c>
      <c r="R1783" s="3">
        <f>VLOOKUP(Table13[[#This Row],[Location_HQ]],layoffs_location_with_coordinat!A:G,7,FALSE)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3" t="str">
        <f>VLOOKUP(Table13[[#This Row],[Location_HQ]],layoffs_location_with_coordinat!A:B,2,FALSE)</f>
        <v>none</v>
      </c>
      <c r="E1784" s="3" t="str">
        <f>VLOOKUP(Table13[[#This Row],[Location_HQ]],layoffs_location_with_coordinat!A:C,3,FALSE)</f>
        <v>New York</v>
      </c>
      <c r="F1784" s="3" t="str">
        <f>VLOOKUP(Table13[[#This Row],[Location_HQ]],layoffs_location_with_coordinat!A:D,4,FALSE)</f>
        <v>USA</v>
      </c>
      <c r="G1784" s="3" t="str">
        <f>VLOOKUP(Table13[[#This Row],[Location_HQ]],layoffs_location_with_coordinat!A:E,5,FALSE)</f>
        <v>North America</v>
      </c>
      <c r="H1784" s="4"/>
      <c r="I1784" s="30" t="d">
        <v>2024-05-31</v>
      </c>
      <c r="J1784" s="44">
        <v>10</v>
      </c>
      <c r="K1784" s="31"/>
      <c r="L1784" s="31"/>
      <c r="M1784" s="4" t="s">
        <v>1919</v>
      </c>
      <c r="N1784" s="4" t="s">
        <v>1505</v>
      </c>
      <c r="O1784" s="33">
        <v>118</v>
      </c>
      <c r="P1784" s="7">
        <v>2024</v>
      </c>
      <c r="Q1784" s="3">
        <f>VLOOKUP(Table13[[#This Row],[Location_HQ]],layoffs_location_with_coordinat!A:F,6,FALSE)</f>
        <v>40.7127281</v>
      </c>
      <c r="R1784" s="3">
        <f>VLOOKUP(Table13[[#This Row],[Location_HQ]],layoffs_location_with_coordinat!A:G,7,FALSE)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3" t="str">
        <f>VLOOKUP(Table13[[#This Row],[Location_HQ]],layoffs_location_with_coordinat!A:B,2,FALSE)</f>
        <v>none</v>
      </c>
      <c r="E1785" s="3" t="str">
        <f>VLOOKUP(Table13[[#This Row],[Location_HQ]],layoffs_location_with_coordinat!A:C,3,FALSE)</f>
        <v>Idaho</v>
      </c>
      <c r="F1785" s="3" t="str">
        <f>VLOOKUP(Table13[[#This Row],[Location_HQ]],layoffs_location_with_coordinat!A:D,4,FALSE)</f>
        <v>USA</v>
      </c>
      <c r="G1785" s="3" t="str">
        <f>VLOOKUP(Table13[[#This Row],[Location_HQ]],layoffs_location_with_coordinat!A:E,5,FALSE)</f>
        <v>North America</v>
      </c>
      <c r="H1785" s="4"/>
      <c r="I1785" s="30" t="d">
        <v>2024-05-31</v>
      </c>
      <c r="J1785" s="5"/>
      <c r="K1785" s="31"/>
      <c r="L1785" s="31"/>
      <c r="M1785" s="4" t="s">
        <v>1915</v>
      </c>
      <c r="N1785" s="4" t="s">
        <v>1507</v>
      </c>
      <c r="O1785" s="33">
        <v>32</v>
      </c>
      <c r="P1785" s="7">
        <v>2024</v>
      </c>
      <c r="Q1785" s="3">
        <f>VLOOKUP(Table13[[#This Row],[Location_HQ]],layoffs_location_with_coordinat!A:F,6,FALSE)</f>
        <v>43.616616299999997</v>
      </c>
      <c r="R1785" s="3">
        <f>VLOOKUP(Table13[[#This Row],[Location_HQ]],layoffs_location_with_coordinat!A:G,7,FALSE)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3" t="str">
        <f>VLOOKUP(Table13[[#This Row],[Location_HQ]],layoffs_location_with_coordinat!A:B,2,FALSE)</f>
        <v>none</v>
      </c>
      <c r="E1786" s="3" t="str">
        <f>VLOOKUP(Table13[[#This Row],[Location_HQ]],layoffs_location_with_coordinat!A:C,3,FALSE)</f>
        <v>New York</v>
      </c>
      <c r="F1786" s="3" t="str">
        <f>VLOOKUP(Table13[[#This Row],[Location_HQ]],layoffs_location_with_coordinat!A:D,4,FALSE)</f>
        <v>USA</v>
      </c>
      <c r="G1786" s="3" t="str">
        <f>VLOOKUP(Table13[[#This Row],[Location_HQ]],layoffs_location_with_coordinat!A:E,5,FALSE)</f>
        <v>North America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3" t="str">
        <f>VLOOKUP(Table13[[#This Row],[Location_HQ]],layoffs_location_with_coordinat!A:B,2,FALSE)</f>
        <v>none</v>
      </c>
      <c r="E1787" s="3" t="str">
        <f>VLOOKUP(Table13[[#This Row],[Location_HQ]],layoffs_location_with_coordinat!A:C,3,FALSE)</f>
        <v>Washington</v>
      </c>
      <c r="F1787" s="3" t="str">
        <f>VLOOKUP(Table13[[#This Row],[Location_HQ]],layoffs_location_with_coordinat!A:D,4,FALSE)</f>
        <v>USA</v>
      </c>
      <c r="G1787" s="3" t="str">
        <f>VLOOKUP(Table13[[#This Row],[Location_HQ]],layoffs_location_with_coordinat!A:E,5,FALSE)</f>
        <v>North America</v>
      </c>
      <c r="H1787" s="29">
        <v>1000</v>
      </c>
      <c r="I1787" s="30" t="d">
        <v>2024-06-03</v>
      </c>
      <c r="J1787" s="5"/>
      <c r="K1787" s="31"/>
      <c r="L1787" s="31"/>
      <c r="M1787" s="4" t="s">
        <v>1404</v>
      </c>
      <c r="N1787" s="45" t="s">
        <v>31</v>
      </c>
      <c r="O1787" s="33"/>
      <c r="P1787" s="7">
        <v>2024</v>
      </c>
      <c r="Q1787" s="3">
        <f>VLOOKUP(Table13[[#This Row],[Location_HQ]],layoffs_location_with_coordinat!A:F,6,FALSE)</f>
        <v>47.603832099999998</v>
      </c>
      <c r="R1787" s="3">
        <f>VLOOKUP(Table13[[#This Row],[Location_HQ]],layoffs_location_with_coordinat!A:G,7,FALSE)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3" t="str">
        <f>VLOOKUP(Table13[[#This Row],[Location_HQ]],layoffs_location_with_coordinat!A:B,2,FALSE)</f>
        <v>none</v>
      </c>
      <c r="E1788" s="3" t="str">
        <f>VLOOKUP(Table13[[#This Row],[Location_HQ]],layoffs_location_with_coordinat!A:C,3,FALSE)</f>
        <v>none</v>
      </c>
      <c r="F1788" s="3" t="str">
        <f>VLOOKUP(Table13[[#This Row],[Location_HQ]],layoffs_location_with_coordinat!A:D,4,FALSE)</f>
        <v>Israel</v>
      </c>
      <c r="G1788" s="3" t="str">
        <f>VLOOKUP(Table13[[#This Row],[Location_HQ]],layoffs_location_with_coordinat!A:E,5,FALSE)</f>
        <v>Asia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Row],[Location_HQ]],layoffs_location_with_coordinat!A:F,6,FALSE)</f>
        <v>31.788471850000001</v>
      </c>
      <c r="R1788" s="3">
        <f>VLOOKUP(Table13[[#This Row],[Location_HQ]],layoffs_location_with_coordinat!A:G,7,FALSE)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3" t="str">
        <f>VLOOKUP(Table13[[#This Row],[Location_HQ]],layoffs_location_with_coordinat!A:B,2,FALSE)</f>
        <v>none</v>
      </c>
      <c r="E1789" s="3" t="str">
        <f>VLOOKUP(Table13[[#This Row],[Location_HQ]],layoffs_location_with_coordinat!A:C,3,FALSE)</f>
        <v>Washington</v>
      </c>
      <c r="F1789" s="3" t="str">
        <f>VLOOKUP(Table13[[#This Row],[Location_HQ]],layoffs_location_with_coordinat!A:D,4,FALSE)</f>
        <v>USA</v>
      </c>
      <c r="G1789" s="3" t="str">
        <f>VLOOKUP(Table13[[#This Row],[Location_HQ]],layoffs_location_with_coordinat!A:E,5,FALSE)</f>
        <v>North America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3" t="str">
        <f>VLOOKUP(Table13[[#This Row],[Location_HQ]],layoffs_location_with_coordinat!A:B,2,FALSE)</f>
        <v>none</v>
      </c>
      <c r="E1790" s="3" t="str">
        <f>VLOOKUP(Table13[[#This Row],[Location_HQ]],layoffs_location_with_coordinat!A:C,3,FALSE)</f>
        <v>none</v>
      </c>
      <c r="F1790" s="3" t="str">
        <f>VLOOKUP(Table13[[#This Row],[Location_HQ]],layoffs_location_with_coordinat!A:D,4,FALSE)</f>
        <v>Israel</v>
      </c>
      <c r="G1790" s="3" t="str">
        <f>VLOOKUP(Table13[[#This Row],[Location_HQ]],layoffs_location_with_coordinat!A:E,5,FALSE)</f>
        <v>Asia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4" t="s">
        <v>1919</v>
      </c>
      <c r="N1790" s="45" t="s">
        <v>25</v>
      </c>
      <c r="O1790" s="33"/>
      <c r="P1790" s="7">
        <v>2024</v>
      </c>
      <c r="Q1790" s="3">
        <f>VLOOKUP(Table13[[#This Row],[Location_HQ]],layoffs_location_with_coordinat!A:F,6,FALSE)</f>
        <v>32.0852997</v>
      </c>
      <c r="R1790" s="3">
        <f>VLOOKUP(Table13[[#This Row],[Location_HQ]],layoffs_location_with_coordinat!A:G,7,FALSE)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D1791" s="3" t="str">
        <f>VLOOKUP(Table13[[#This Row],[Location_HQ]],layoffs_location_with_coordinat!A:B,2,FALSE)</f>
        <v>none</v>
      </c>
      <c r="E1791" s="3" t="str">
        <f>VLOOKUP(Table13[[#This Row],[Location_HQ]],layoffs_location_with_coordinat!A:C,3,FALSE)</f>
        <v>Ohio</v>
      </c>
      <c r="F1791" s="3" t="str">
        <f>VLOOKUP(Table13[[#This Row],[Location_HQ]],layoffs_location_with_coordinat!A:D,4,FALSE)</f>
        <v>USA</v>
      </c>
      <c r="G1791" s="3" t="str">
        <f>VLOOKUP(Table13[[#This Row],[Location_HQ]],layoffs_location_with_coordinat!A:E,5,FALSE)</f>
        <v>North America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Row],[Location_HQ]],layoffs_location_with_coordinat!A:F,6,FALSE)</f>
        <v>39.158168000000003</v>
      </c>
      <c r="R1791" s="3">
        <f>VLOOKUP(Table13[[#This Row],[Location_HQ]],layoffs_location_with_coordinat!A:G,7,FALSE)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D1792" s="3" t="str">
        <f>VLOOKUP(Table13[[#This Row],[Location_HQ]],layoffs_location_with_coordinat!A:B,2,FALSE)</f>
        <v>none</v>
      </c>
      <c r="E1792" s="3" t="str">
        <f>VLOOKUP(Table13[[#This Row],[Location_HQ]],layoffs_location_with_coordinat!A:C,3,FALSE)</f>
        <v>none</v>
      </c>
      <c r="F1792" s="3" t="str">
        <f>VLOOKUP(Table13[[#This Row],[Location_HQ]],layoffs_location_with_coordinat!A:D,4,FALSE)</f>
        <v>Israel</v>
      </c>
      <c r="G1792" s="3" t="str">
        <f>VLOOKUP(Table13[[#This Row],[Location_HQ]],layoffs_location_with_coordinat!A:E,5,FALSE)</f>
        <v>Asia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3" t="str">
        <f>VLOOKUP(Table13[[#This Row],[Location_HQ]],layoffs_location_with_coordinat!A:B,2,FALSE)</f>
        <v>none</v>
      </c>
      <c r="E1793" s="3" t="str">
        <f>VLOOKUP(Table13[[#This Row],[Location_HQ]],layoffs_location_with_coordinat!A:C,3,FALSE)</f>
        <v>New York</v>
      </c>
      <c r="F1793" s="3" t="str">
        <f>VLOOKUP(Table13[[#This Row],[Location_HQ]],layoffs_location_with_coordinat!A:D,4,FALSE)</f>
        <v>USA</v>
      </c>
      <c r="G1793" s="3" t="str">
        <f>VLOOKUP(Table13[[#This Row],[Location_HQ]],layoffs_location_with_coordinat!A:E,5,FALSE)</f>
        <v>North America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Row],[Location_HQ]],layoffs_location_with_coordinat!A:F,6,FALSE)</f>
        <v>40.7127281</v>
      </c>
      <c r="R1793" s="3">
        <f>VLOOKUP(Table13[[#This Row],[Location_HQ]],layoffs_location_with_coordinat!A:G,7,FALSE)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3" t="str">
        <f>VLOOKUP(Table13[[#This Row],[Location_HQ]],layoffs_location_with_coordinat!A:B,2,FALSE)</f>
        <v>none</v>
      </c>
      <c r="E1794" s="3" t="str">
        <f>VLOOKUP(Table13[[#This Row],[Location_HQ]],layoffs_location_with_coordinat!A:C,3,FALSE)</f>
        <v>none</v>
      </c>
      <c r="F1794" s="3" t="str">
        <f>VLOOKUP(Table13[[#This Row],[Location_HQ]],layoffs_location_with_coordinat!A:D,4,FALSE)</f>
        <v>Norway</v>
      </c>
      <c r="G1794" s="3" t="str">
        <f>VLOOKUP(Table13[[#This Row],[Location_HQ]],layoffs_location_with_coordinat!A:E,5,FALSE)</f>
        <v>Europe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Row],[Location_HQ]],layoffs_location_with_coordinat!A:F,6,FALSE)</f>
        <v>59.913330100000003</v>
      </c>
      <c r="R1794" s="3">
        <f>VLOOKUP(Table13[[#This Row],[Location_HQ]],layoffs_location_with_coordinat!A:G,7,FALSE)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3" t="str">
        <f>VLOOKUP(Table13[[#This Row],[Location_HQ]],layoffs_location_with_coordinat!A:B,2,FALSE)</f>
        <v>none</v>
      </c>
      <c r="E1795" s="3" t="str">
        <f>VLOOKUP(Table13[[#This Row],[Location_HQ]],layoffs_location_with_coordinat!A:C,3,FALSE)</f>
        <v>New York</v>
      </c>
      <c r="F1795" s="3" t="str">
        <f>VLOOKUP(Table13[[#This Row],[Location_HQ]],layoffs_location_with_coordinat!A:D,4,FALSE)</f>
        <v>USA</v>
      </c>
      <c r="G1795" s="3" t="str">
        <f>VLOOKUP(Table13[[#This Row],[Location_HQ]],layoffs_location_with_coordinat!A:E,5,FALSE)</f>
        <v>North America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3" t="str">
        <f>VLOOKUP(Table13[[#This Row],[Location_HQ]],layoffs_location_with_coordinat!A:B,2,FALSE)</f>
        <v>none</v>
      </c>
      <c r="E1796" s="3" t="str">
        <f>VLOOKUP(Table13[[#This Row],[Location_HQ]],layoffs_location_with_coordinat!A:C,3,FALSE)</f>
        <v>none</v>
      </c>
      <c r="F1796" s="3" t="str">
        <f>VLOOKUP(Table13[[#This Row],[Location_HQ]],layoffs_location_with_coordinat!A:D,4,FALSE)</f>
        <v>Kenya</v>
      </c>
      <c r="G1796" s="3" t="str">
        <f>VLOOKUP(Table13[[#This Row],[Location_HQ]],layoffs_location_with_coordinat!A:E,5,FALSE)</f>
        <v>Africa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  <c r="Q1796" s="3">
        <f>VLOOKUP(Table13[[#This Row],[Location_HQ]],layoffs_location_with_coordinat!A:F,6,FALSE)</f>
        <v>-1.2832532999999999</v>
      </c>
      <c r="R1796" s="3">
        <f>VLOOKUP(Table13[[#This Row],[Location_HQ]],layoffs_location_with_coordinat!A:G,7,FALSE)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D1797" s="3" t="str">
        <f>VLOOKUP(Table13[[#This Row],[Location_HQ]],layoffs_location_with_coordinat!A:B,2,FALSE)</f>
        <v>none</v>
      </c>
      <c r="E1797" s="3" t="str">
        <f>VLOOKUP(Table13[[#This Row],[Location_HQ]],layoffs_location_with_coordinat!A:C,3,FALSE)</f>
        <v>none</v>
      </c>
      <c r="F1797" s="3" t="str">
        <f>VLOOKUP(Table13[[#This Row],[Location_HQ]],layoffs_location_with_coordinat!A:D,4,FALSE)</f>
        <v>India</v>
      </c>
      <c r="G1797" s="3" t="str">
        <f>VLOOKUP(Table13[[#This Row],[Location_HQ]],layoffs_location_with_coordinat!A:E,5,FALSE)</f>
        <v>Asia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Row],[Location_HQ]],layoffs_location_with_coordinat!A:F,6,FALSE)</f>
        <v>12.98815675</v>
      </c>
      <c r="R1797" s="3">
        <f>VLOOKUP(Table13[[#This Row],[Location_HQ]],layoffs_location_with_coordinat!A:G,7,FALSE)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3" t="str">
        <f>VLOOKUP(Table13[[#This Row],[Location_HQ]],layoffs_location_with_coordinat!A:B,2,FALSE)</f>
        <v>none</v>
      </c>
      <c r="E1798" s="3" t="str">
        <f>VLOOKUP(Table13[[#This Row],[Location_HQ]],layoffs_location_with_coordinat!A:C,3,FALSE)</f>
        <v>none</v>
      </c>
      <c r="F1798" s="3" t="str">
        <f>VLOOKUP(Table13[[#This Row],[Location_HQ]],layoffs_location_with_coordinat!A:D,4,FALSE)</f>
        <v>India</v>
      </c>
      <c r="G1798" s="3" t="str">
        <f>VLOOKUP(Table13[[#This Row],[Location_HQ]],layoffs_location_with_coordinat!A:E,5,FALSE)</f>
        <v>Asia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  <c r="Q1798" s="3">
        <f>VLOOKUP(Table13[[#This Row],[Location_HQ]],layoffs_location_with_coordinat!A:F,6,FALSE)</f>
        <v>13.0836939</v>
      </c>
      <c r="R1798" s="3">
        <f>VLOOKUP(Table13[[#This Row],[Location_HQ]],layoffs_location_with_coordinat!A:G,7,FALSE)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D1799" s="3" t="str">
        <f>VLOOKUP(Table13[[#This Row],[Location_HQ]],layoffs_location_with_coordinat!A:B,2,FALSE)</f>
        <v>none</v>
      </c>
      <c r="E1799" s="3" t="str">
        <f>VLOOKUP(Table13[[#This Row],[Location_HQ]],layoffs_location_with_coordinat!A:C,3,FALSE)</f>
        <v>none</v>
      </c>
      <c r="F1799" s="3" t="str">
        <f>VLOOKUP(Table13[[#This Row],[Location_HQ]],layoffs_location_with_coordinat!A:D,4,FALSE)</f>
        <v>India</v>
      </c>
      <c r="G1799" s="3" t="str">
        <f>VLOOKUP(Table13[[#This Row],[Location_HQ]],layoffs_location_with_coordinat!A:E,5,FALSE)</f>
        <v>Asia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  <c r="Q1799" s="3">
        <f>VLOOKUP(Table13[[#This Row],[Location_HQ]],layoffs_location_with_coordinat!A:F,6,FALSE)</f>
        <v>28.570633300000001</v>
      </c>
      <c r="R1799" s="3">
        <f>VLOOKUP(Table13[[#This Row],[Location_HQ]],layoffs_location_with_coordinat!A:G,7,FALSE)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3" t="str">
        <f>VLOOKUP(Table13[[#This Row],[Location_HQ]],layoffs_location_with_coordinat!A:B,2,FALSE)</f>
        <v>San Francisco Bay Area</v>
      </c>
      <c r="E1800" s="3" t="str">
        <f>VLOOKUP(Table13[[#This Row],[Location_HQ]],layoffs_location_with_coordinat!A:C,3,FALSE)</f>
        <v>California</v>
      </c>
      <c r="F1800" s="3" t="str">
        <f>VLOOKUP(Table13[[#This Row],[Location_HQ]],layoffs_location_with_coordinat!A:D,4,FALSE)</f>
        <v>USA</v>
      </c>
      <c r="G1800" s="3" t="str">
        <f>VLOOKUP(Table13[[#This Row],[Location_HQ]],layoffs_location_with_coordinat!A:E,5,FALSE)</f>
        <v>North America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  <c r="Q1800" s="3">
        <f>VLOOKUP(Table13[[#This Row],[Location_HQ]],layoffs_location_with_coordinat!A:F,6,FALSE)</f>
        <v>37.354106999999999</v>
      </c>
      <c r="R1800" s="3">
        <f>VLOOKUP(Table13[[#This Row],[Location_HQ]],layoffs_location_with_coordinat!A:G,7,FALSE)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3" t="str">
        <f>VLOOKUP(Table13[[#This Row],[Location_HQ]],layoffs_location_with_coordinat!A:B,2,FALSE)</f>
        <v>none</v>
      </c>
      <c r="E1801" s="3" t="str">
        <f>VLOOKUP(Table13[[#This Row],[Location_HQ]],layoffs_location_with_coordinat!A:C,3,FALSE)</f>
        <v>Berlin</v>
      </c>
      <c r="F1801" s="3" t="str">
        <f>VLOOKUP(Table13[[#This Row],[Location_HQ]],layoffs_location_with_coordinat!A:D,4,FALSE)</f>
        <v>Germany</v>
      </c>
      <c r="G1801" s="3" t="str">
        <f>VLOOKUP(Table13[[#This Row],[Location_HQ]],layoffs_location_with_coordinat!A:E,5,FALSE)</f>
        <v>Europe</v>
      </c>
      <c r="H1801" s="4"/>
      <c r="I1801" s="30" t="d">
        <v>2024-06-11</v>
      </c>
      <c r="J1801" s="44">
        <v>100</v>
      </c>
      <c r="K1801" s="31"/>
      <c r="L1801" s="31">
        <f>SUM(Table13[[#This Row],[Company_Size_before_Layoffs]]-Table13[[#This Row],[Laid_Off]])</f>
        <v>0</v>
      </c>
      <c r="M1801" s="4" t="s">
        <v>1921</v>
      </c>
      <c r="N1801" s="21" t="s">
        <v>1717</v>
      </c>
      <c r="O1801" s="33"/>
      <c r="P1801" s="7">
        <v>2024</v>
      </c>
      <c r="Q1801" s="3">
        <f>VLOOKUP(Table13[[#This Row],[Location_HQ]],layoffs_location_with_coordinat!A:F,6,FALSE)</f>
        <v>52.517036500000003</v>
      </c>
      <c r="R1801" s="3">
        <f>VLOOKUP(Table13[[#This Row],[Location_HQ]],layoffs_location_with_coordinat!A:G,7,FALSE)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3" t="str">
        <f>VLOOKUP(Table13[[#This Row],[Location_HQ]],layoffs_location_with_coordinat!A:B,2,FALSE)</f>
        <v>none</v>
      </c>
      <c r="E1802" s="3" t="str">
        <f>VLOOKUP(Table13[[#This Row],[Location_HQ]],layoffs_location_with_coordinat!A:C,3,FALSE)</f>
        <v>Massachusetts</v>
      </c>
      <c r="F1802" s="3" t="str">
        <f>VLOOKUP(Table13[[#This Row],[Location_HQ]],layoffs_location_with_coordinat!A:D,4,FALSE)</f>
        <v>USA</v>
      </c>
      <c r="G1802" s="3" t="str">
        <f>VLOOKUP(Table13[[#This Row],[Location_HQ]],layoffs_location_with_coordinat!A:E,5,FALSE)</f>
        <v>North America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  <c r="Q1802" s="3">
        <f>VLOOKUP(Table13[[#This Row],[Location_HQ]],layoffs_location_with_coordinat!A:F,6,FALSE)</f>
        <v>42.375640099999998</v>
      </c>
      <c r="R1802" s="3">
        <f>VLOOKUP(Table13[[#This Row],[Location_HQ]],layoffs_location_with_coordinat!A:G,7,FALSE)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3" t="str">
        <f>VLOOKUP(Table13[[#This Row],[Location_HQ]],layoffs_location_with_coordinat!A:B,2,FALSE)</f>
        <v>none</v>
      </c>
      <c r="E1803" s="3" t="str">
        <f>VLOOKUP(Table13[[#This Row],[Location_HQ]],layoffs_location_with_coordinat!A:C,3,FALSE)</f>
        <v>Alabama</v>
      </c>
      <c r="F1803" s="3" t="str">
        <f>VLOOKUP(Table13[[#This Row],[Location_HQ]],layoffs_location_with_coordinat!A:D,4,FALSE)</f>
        <v>USA</v>
      </c>
      <c r="G1803" s="3" t="str">
        <f>VLOOKUP(Table13[[#This Row],[Location_HQ]],layoffs_location_with_coordinat!A:E,5,FALSE)</f>
        <v>North America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  <c r="Q1803" s="3">
        <f>VLOOKUP(Table13[[#This Row],[Location_HQ]],layoffs_location_with_coordinat!A:F,6,FALSE)</f>
        <v>34.765088800000001</v>
      </c>
      <c r="R1803" s="3">
        <f>VLOOKUP(Table13[[#This Row],[Location_HQ]],layoffs_location_with_coordinat!A:G,7,FALSE)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3" t="str">
        <f>VLOOKUP(Table13[[#This Row],[Location_HQ]],layoffs_location_with_coordinat!A:B,2,FALSE)</f>
        <v>San Francisco Bay Area</v>
      </c>
      <c r="E1804" s="3" t="str">
        <f>VLOOKUP(Table13[[#This Row],[Location_HQ]],layoffs_location_with_coordinat!A:C,3,FALSE)</f>
        <v>California</v>
      </c>
      <c r="F1804" s="3" t="str">
        <f>VLOOKUP(Table13[[#This Row],[Location_HQ]],layoffs_location_with_coordinat!A:D,4,FALSE)</f>
        <v>USA</v>
      </c>
      <c r="G1804" s="3" t="str">
        <f>VLOOKUP(Table13[[#This Row],[Location_HQ]],layoffs_location_with_coordinat!A:E,5,FALSE)</f>
        <v>North America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  <c r="Q1804" s="3">
        <f>VLOOKUP(Table13[[#This Row],[Location_HQ]],layoffs_location_with_coordinat!A:F,6,FALSE)</f>
        <v>37.451967099999997</v>
      </c>
      <c r="R1804" s="3">
        <f>VLOOKUP(Table13[[#This Row],[Location_HQ]],layoffs_location_with_coordinat!A:G,7,FALSE)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D1805" s="3" t="str">
        <f>VLOOKUP(Table13[[#This Row],[Location_HQ]],layoffs_location_with_coordinat!A:B,2,FALSE)</f>
        <v>none</v>
      </c>
      <c r="E1805" s="3" t="str">
        <f>VLOOKUP(Table13[[#This Row],[Location_HQ]],layoffs_location_with_coordinat!A:C,3,FALSE)</f>
        <v>New York</v>
      </c>
      <c r="F1805" s="3" t="str">
        <f>VLOOKUP(Table13[[#This Row],[Location_HQ]],layoffs_location_with_coordinat!A:D,4,FALSE)</f>
        <v>USA</v>
      </c>
      <c r="G1805" s="3" t="str">
        <f>VLOOKUP(Table13[[#This Row],[Location_HQ]],layoffs_location_with_coordinat!A:E,5,FALSE)</f>
        <v>North America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Row],[Location_HQ]],layoffs_location_with_coordinat!A:F,6,FALSE)</f>
        <v>40.7127281</v>
      </c>
      <c r="R1805" s="3">
        <f>VLOOKUP(Table13[[#This Row],[Location_HQ]],layoffs_location_with_coordinat!A:G,7,FALSE)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3" t="str">
        <f>VLOOKUP(Table13[[#This Row],[Location_HQ]],layoffs_location_with_coordinat!A:B,2,FALSE)</f>
        <v>San Francisco Bay Area</v>
      </c>
      <c r="E1806" s="3" t="str">
        <f>VLOOKUP(Table13[[#This Row],[Location_HQ]],layoffs_location_with_coordinat!A:C,3,FALSE)</f>
        <v>California</v>
      </c>
      <c r="F1806" s="3" t="str">
        <f>VLOOKUP(Table13[[#This Row],[Location_HQ]],layoffs_location_with_coordinat!A:D,4,FALSE)</f>
        <v>USA</v>
      </c>
      <c r="G1806" s="3" t="str">
        <f>VLOOKUP(Table13[[#This Row],[Location_HQ]],layoffs_location_with_coordinat!A:E,5,FALSE)</f>
        <v>North America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4" t="s">
        <v>1919</v>
      </c>
      <c r="N1806" s="4" t="s">
        <v>1507</v>
      </c>
      <c r="O1806" s="33">
        <v>39</v>
      </c>
      <c r="P1806" s="7">
        <v>2024</v>
      </c>
      <c r="Q1806" s="3">
        <f>VLOOKUP(Table13[[#This Row],[Location_HQ]],layoffs_location_with_coordinat!A:F,6,FALSE)</f>
        <v>37.724929600000003</v>
      </c>
      <c r="R1806" s="3">
        <f>VLOOKUP(Table13[[#This Row],[Location_HQ]],layoffs_location_with_coordinat!A:G,7,FALSE)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3" t="str">
        <f>VLOOKUP(Table13[[#This Row],[Location_HQ]],layoffs_location_with_coordinat!A:B,2,FALSE)</f>
        <v>San Francisco Bay Area</v>
      </c>
      <c r="E1807" s="3" t="str">
        <f>VLOOKUP(Table13[[#This Row],[Location_HQ]],layoffs_location_with_coordinat!A:C,3,FALSE)</f>
        <v>California</v>
      </c>
      <c r="F1807" s="3" t="str">
        <f>VLOOKUP(Table13[[#This Row],[Location_HQ]],layoffs_location_with_coordinat!A:D,4,FALSE)</f>
        <v>USA</v>
      </c>
      <c r="G1807" s="3" t="str">
        <f>VLOOKUP(Table13[[#This Row],[Location_HQ]],layoffs_location_with_coordinat!A:E,5,FALSE)</f>
        <v>North America</v>
      </c>
      <c r="H1807" s="4"/>
      <c r="I1807" s="30" t="d">
        <v>2024-06-13</v>
      </c>
      <c r="J1807" s="5"/>
      <c r="K1807" s="31"/>
      <c r="L1807" s="31"/>
      <c r="M1807" s="4" t="s">
        <v>1915</v>
      </c>
      <c r="N1807" s="4" t="s">
        <v>1497</v>
      </c>
      <c r="O1807" s="33">
        <v>5900</v>
      </c>
      <c r="P1807" s="7">
        <v>2024</v>
      </c>
      <c r="Q1807" s="3">
        <f>VLOOKUP(Table13[[#This Row],[Location_HQ]],layoffs_location_with_coordinat!A:F,6,FALSE)</f>
        <v>37.354106999999999</v>
      </c>
      <c r="R1807" s="3">
        <f>VLOOKUP(Table13[[#This Row],[Location_HQ]],layoffs_location_with_coordinat!A:G,7,FALSE)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" t="str">
        <f>VLOOKUP(Table13[[#This Row],[Location_HQ]],layoffs_location_with_coordinat!A:B,2,FALSE)</f>
        <v>San Francisco Bay Area</v>
      </c>
      <c r="E1808" s="3" t="str">
        <f>VLOOKUP(Table13[[#This Row],[Location_HQ]],layoffs_location_with_coordinat!A:C,3,FALSE)</f>
        <v>California</v>
      </c>
      <c r="F1808" s="3" t="str">
        <f>VLOOKUP(Table13[[#This Row],[Location_HQ]],layoffs_location_with_coordinat!A:D,4,FALSE)</f>
        <v>USA</v>
      </c>
      <c r="G1808" s="3" t="str">
        <f>VLOOKUP(Table13[[#This Row],[Location_HQ]],layoffs_location_with_coordinat!A:E,5,FALSE)</f>
        <v>North America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Row],[Location_HQ]],layoffs_location_with_coordinat!A:F,6,FALSE)</f>
        <v>37.779258800000001</v>
      </c>
      <c r="R1808" s="3">
        <f>VLOOKUP(Table13[[#This Row],[Location_HQ]],layoffs_location_with_coordinat!A:G,7,FALSE)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D1809" s="3" t="str">
        <f>VLOOKUP(Table13[[#This Row],[Location_HQ]],layoffs_location_with_coordinat!A:B,2,FALSE)</f>
        <v>none</v>
      </c>
      <c r="E1809" s="3" t="str">
        <f>VLOOKUP(Table13[[#This Row],[Location_HQ]],layoffs_location_with_coordinat!A:C,3,FALSE)</f>
        <v>none</v>
      </c>
      <c r="F1809" s="3" t="str">
        <f>VLOOKUP(Table13[[#This Row],[Location_HQ]],layoffs_location_with_coordinat!A:D,4,FALSE)</f>
        <v>Indonesia</v>
      </c>
      <c r="G1809" s="3" t="str">
        <f>VLOOKUP(Table13[[#This Row],[Location_HQ]],layoffs_location_with_coordinat!A:E,5,FALSE)</f>
        <v>Asia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  <c r="Q1809" s="3">
        <f>VLOOKUP(Table13[[#This Row],[Location_HQ]],layoffs_location_with_coordinat!A:F,6,FALSE)</f>
        <v>-2.4833826000000001</v>
      </c>
      <c r="R1809" s="3">
        <f>VLOOKUP(Table13[[#This Row],[Location_HQ]],layoffs_location_with_coordinat!A:G,7,FALSE)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3" t="str">
        <f>VLOOKUP(Table13[[#This Row],[Location_HQ]],layoffs_location_with_coordinat!A:B,2,FALSE)</f>
        <v>none</v>
      </c>
      <c r="E1810" s="3" t="str">
        <f>VLOOKUP(Table13[[#This Row],[Location_HQ]],layoffs_location_with_coordinat!A:C,3,FALSE)</f>
        <v>Georgia</v>
      </c>
      <c r="F1810" s="3" t="str">
        <f>VLOOKUP(Table13[[#This Row],[Location_HQ]],layoffs_location_with_coordinat!A:D,4,FALSE)</f>
        <v>USA</v>
      </c>
      <c r="G1810" s="3" t="str">
        <f>VLOOKUP(Table13[[#This Row],[Location_HQ]],layoffs_location_with_coordinat!A:E,5,FALSE)</f>
        <v>North America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Row],[Location_HQ]],layoffs_location_with_coordinat!A:F,6,FALSE)</f>
        <v>33.748992399999999</v>
      </c>
      <c r="R1810" s="3">
        <f>VLOOKUP(Table13[[#This Row],[Location_HQ]],layoffs_location_with_coordinat!A:G,7,FALSE)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3" t="str">
        <f>VLOOKUP(Table13[[#This Row],[Location_HQ]],layoffs_location_with_coordinat!A:B,2,FALSE)</f>
        <v>none</v>
      </c>
      <c r="E1811" s="3" t="str">
        <f>VLOOKUP(Table13[[#This Row],[Location_HQ]],layoffs_location_with_coordinat!A:C,3,FALSE)</f>
        <v>New York</v>
      </c>
      <c r="F1811" s="3" t="str">
        <f>VLOOKUP(Table13[[#This Row],[Location_HQ]],layoffs_location_with_coordinat!A:D,4,FALSE)</f>
        <v>USA</v>
      </c>
      <c r="G1811" s="3" t="str">
        <f>VLOOKUP(Table13[[#This Row],[Location_HQ]],layoffs_location_with_coordinat!A:E,5,FALSE)</f>
        <v>North America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Row],[Location_HQ]],layoffs_location_with_coordinat!A:F,6,FALSE)</f>
        <v>40.7127281</v>
      </c>
      <c r="R1811" s="3">
        <f>VLOOKUP(Table13[[#This Row],[Location_HQ]],layoffs_location_with_coordinat!A:G,7,FALSE)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3" t="str">
        <f>VLOOKUP(Table13[[#This Row],[Location_HQ]],layoffs_location_with_coordinat!A:B,2,FALSE)</f>
        <v>none</v>
      </c>
      <c r="E1812" s="3" t="str">
        <f>VLOOKUP(Table13[[#This Row],[Location_HQ]],layoffs_location_with_coordinat!A:C,3,FALSE)</f>
        <v>Washington</v>
      </c>
      <c r="F1812" s="3" t="str">
        <f>VLOOKUP(Table13[[#This Row],[Location_HQ]],layoffs_location_with_coordinat!A:D,4,FALSE)</f>
        <v>USA</v>
      </c>
      <c r="G1812" s="3" t="str">
        <f>VLOOKUP(Table13[[#This Row],[Location_HQ]],layoffs_location_with_coordinat!A:E,5,FALSE)</f>
        <v>North America</v>
      </c>
      <c r="H1812" s="21"/>
      <c r="I1812" s="22" t="d">
        <v>2024-06-16</v>
      </c>
      <c r="J1812" s="23">
        <v>100</v>
      </c>
      <c r="K1812" s="24"/>
      <c r="L1812" s="24">
        <f>SUM(Table13[[#This Row],[Company_Size_before_Layoffs]]-Table13[[#This Row],[Laid_Off]])</f>
        <v>0</v>
      </c>
      <c r="M1812" s="21" t="s">
        <v>1464</v>
      </c>
      <c r="N1812" s="21" t="s">
        <v>25</v>
      </c>
      <c r="O1812" s="48"/>
      <c r="P1812" s="3">
        <v>2024</v>
      </c>
      <c r="Q1812" s="3">
        <f>VLOOKUP(Table13[[#This Row],[Location_HQ]],layoffs_location_with_coordinat!A:F,6,FALSE)</f>
        <v>47.603832099999998</v>
      </c>
      <c r="R1812" s="3">
        <f>VLOOKUP(Table13[[#This Row],[Location_HQ]],layoffs_location_with_coordinat!A:G,7,FALSE)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3" t="str">
        <f>VLOOKUP(Table13[[#This Row],[Location_HQ]],layoffs_location_with_coordinat!A:B,2,FALSE)</f>
        <v>none</v>
      </c>
      <c r="E1813" s="3" t="str">
        <f>VLOOKUP(Table13[[#This Row],[Location_HQ]],layoffs_location_with_coordinat!A:C,3,FALSE)</f>
        <v>none</v>
      </c>
      <c r="F1813" s="3" t="str">
        <f>VLOOKUP(Table13[[#This Row],[Location_HQ]],layoffs_location_with_coordinat!A:D,4,FALSE)</f>
        <v>Israel</v>
      </c>
      <c r="G1813" s="3" t="str">
        <f>VLOOKUP(Table13[[#This Row],[Location_HQ]],layoffs_location_with_coordinat!A:E,5,FALSE)</f>
        <v>Asia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Row],[Location_HQ]],layoffs_location_with_coordinat!A:F,6,FALSE)</f>
        <v>31.920863600000001</v>
      </c>
      <c r="R1813" s="3">
        <f>VLOOKUP(Table13[[#This Row],[Location_HQ]],layoffs_location_with_coordinat!A:G,7,FALSE)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D1814" s="3" t="str">
        <f>VLOOKUP(Table13[[#This Row],[Location_HQ]],layoffs_location_with_coordinat!A:B,2,FALSE)</f>
        <v>none</v>
      </c>
      <c r="E1814" s="3" t="str">
        <f>VLOOKUP(Table13[[#This Row],[Location_HQ]],layoffs_location_with_coordinat!A:C,3,FALSE)</f>
        <v>Oregon</v>
      </c>
      <c r="F1814" s="3" t="str">
        <f>VLOOKUP(Table13[[#This Row],[Location_HQ]],layoffs_location_with_coordinat!A:D,4,FALSE)</f>
        <v>USA</v>
      </c>
      <c r="G1814" s="3" t="str">
        <f>VLOOKUP(Table13[[#This Row],[Location_HQ]],layoffs_location_with_coordinat!A:E,5,FALSE)</f>
        <v>North America</v>
      </c>
      <c r="H1814" s="21"/>
      <c r="I1814" s="22" t="d">
        <v>2024-06-16</v>
      </c>
      <c r="J1814" s="23">
        <v>100</v>
      </c>
      <c r="K1814" s="24"/>
      <c r="L1814" s="24">
        <f>SUM(Table13[[#This Row],[Company_Size_before_Layoffs]]-Table13[[#This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Row],[Location_HQ]],layoffs_location_with_coordinat!A:F,6,FALSE)</f>
        <v>45.520247099999999</v>
      </c>
      <c r="R1814" s="3">
        <f>VLOOKUP(Table13[[#This Row],[Location_HQ]],layoffs_location_with_coordinat!A:G,7,FALSE)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3" t="str">
        <f>VLOOKUP(Table13[[#This Row],[Location_HQ]],layoffs_location_with_coordinat!A:B,2,FALSE)</f>
        <v>San Francisco Bay Area</v>
      </c>
      <c r="E1815" s="3" t="str">
        <f>VLOOKUP(Table13[[#This Row],[Location_HQ]],layoffs_location_with_coordinat!A:C,3,FALSE)</f>
        <v>California</v>
      </c>
      <c r="F1815" s="3" t="str">
        <f>VLOOKUP(Table13[[#This Row],[Location_HQ]],layoffs_location_with_coordinat!A:D,4,FALSE)</f>
        <v>USA</v>
      </c>
      <c r="G1815" s="3" t="str">
        <f>VLOOKUP(Table13[[#This Row],[Location_HQ]],layoffs_location_with_coordinat!A:E,5,FALSE)</f>
        <v>North America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4" t="s">
        <v>1918</v>
      </c>
      <c r="N1815" s="45" t="s">
        <v>31</v>
      </c>
      <c r="O1815" s="33"/>
      <c r="P1815" s="7">
        <v>2024</v>
      </c>
      <c r="Q1815" s="3">
        <f>VLOOKUP(Table13[[#This Row],[Location_HQ]],layoffs_location_with_coordinat!A:F,6,FALSE)</f>
        <v>37.354106999999999</v>
      </c>
      <c r="R1815" s="3">
        <f>VLOOKUP(Table13[[#This Row],[Location_HQ]],layoffs_location_with_coordinat!A:G,7,FALSE)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D1816" s="3" t="str">
        <f>VLOOKUP(Table13[[#This Row],[Location_HQ]],layoffs_location_with_coordinat!A:B,2,FALSE)</f>
        <v>none</v>
      </c>
      <c r="E1816" s="3" t="str">
        <f>VLOOKUP(Table13[[#This Row],[Location_HQ]],layoffs_location_with_coordinat!A:C,3,FALSE)</f>
        <v>Texas</v>
      </c>
      <c r="F1816" s="3" t="str">
        <f>VLOOKUP(Table13[[#This Row],[Location_HQ]],layoffs_location_with_coordinat!A:D,4,FALSE)</f>
        <v>USA</v>
      </c>
      <c r="G1816" s="3" t="str">
        <f>VLOOKUP(Table13[[#This Row],[Location_HQ]],layoffs_location_with_coordinat!A:E,5,FALSE)</f>
        <v>North America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Row],[Location_HQ]],layoffs_location_with_coordinat!A:F,6,FALSE)</f>
        <v>30.271128600000001</v>
      </c>
      <c r="R1816" s="3">
        <f>VLOOKUP(Table13[[#This Row],[Location_HQ]],layoffs_location_with_coordinat!A:G,7,FALSE)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3" t="str">
        <f>VLOOKUP(Table13[[#This Row],[Location_HQ]],layoffs_location_with_coordinat!A:B,2,FALSE)</f>
        <v>none</v>
      </c>
      <c r="E1817" s="3" t="str">
        <f>VLOOKUP(Table13[[#This Row],[Location_HQ]],layoffs_location_with_coordinat!A:C,3,FALSE)</f>
        <v>none</v>
      </c>
      <c r="F1817" s="3" t="str">
        <f>VLOOKUP(Table13[[#This Row],[Location_HQ]],layoffs_location_with_coordinat!A:D,4,FALSE)</f>
        <v>Uruquay</v>
      </c>
      <c r="G1817" s="3" t="str">
        <f>VLOOKUP(Table13[[#This Row],[Location_HQ]],layoffs_location_with_coordinat!A:E,5,FALSE)</f>
        <v>South America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4" t="s">
        <v>1929</v>
      </c>
      <c r="N1817" s="21" t="s">
        <v>31</v>
      </c>
      <c r="O1817" s="48">
        <v>424</v>
      </c>
      <c r="P1817" s="3">
        <v>2024</v>
      </c>
      <c r="Q1817" s="3">
        <f>VLOOKUP(Table13[[#This Row],[Location_HQ]],layoffs_location_with_coordinat!A:F,6,FALSE)</f>
        <v>-34.901111999999998</v>
      </c>
      <c r="R1817" s="3">
        <f>VLOOKUP(Table13[[#This Row],[Location_HQ]],layoffs_location_with_coordinat!A:G,7,FALSE)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3" t="str">
        <f>VLOOKUP(Table13[[#This Row],[Location_HQ]],layoffs_location_with_coordinat!A:B,2,FALSE)</f>
        <v>none</v>
      </c>
      <c r="E1818" s="3" t="str">
        <f>VLOOKUP(Table13[[#This Row],[Location_HQ]],layoffs_location_with_coordinat!A:C,3,FALSE)</f>
        <v>Texas</v>
      </c>
      <c r="F1818" s="3" t="str">
        <f>VLOOKUP(Table13[[#This Row],[Location_HQ]],layoffs_location_with_coordinat!A:D,4,FALSE)</f>
        <v>USA</v>
      </c>
      <c r="G1818" s="3" t="str">
        <f>VLOOKUP(Table13[[#This Row],[Location_HQ]],layoffs_location_with_coordinat!A:E,5,FALSE)</f>
        <v>North America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Row],[Location_HQ]],layoffs_location_with_coordinat!A:F,6,FALSE)</f>
        <v>32.776271899999998</v>
      </c>
      <c r="R1818" s="3">
        <f>VLOOKUP(Table13[[#This Row],[Location_HQ]],layoffs_location_with_coordinat!A:G,7,FALSE)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3" t="str">
        <f>VLOOKUP(Table13[[#This Row],[Location_HQ]],layoffs_location_with_coordinat!A:B,2,FALSE)</f>
        <v>none</v>
      </c>
      <c r="E1819" s="3" t="str">
        <f>VLOOKUP(Table13[[#This Row],[Location_HQ]],layoffs_location_with_coordinat!A:C,3,FALSE)</f>
        <v>Kansas</v>
      </c>
      <c r="F1819" s="3" t="str">
        <f>VLOOKUP(Table13[[#This Row],[Location_HQ]],layoffs_location_with_coordinat!A:D,4,FALSE)</f>
        <v>USA</v>
      </c>
      <c r="G1819" s="3" t="str">
        <f>VLOOKUP(Table13[[#This Row],[Location_HQ]],layoffs_location_with_coordinat!A:E,5,FALSE)</f>
        <v>North America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Row],[Location_HQ]],layoffs_location_with_coordinat!A:F,6,FALSE)</f>
        <v>39.100104999999999</v>
      </c>
      <c r="R1819" s="3">
        <f>VLOOKUP(Table13[[#This Row],[Location_HQ]],layoffs_location_with_coordinat!A:G,7,FALSE)</f>
        <v>-94.578141599999995</v>
      </c>
    </row>
    <row r="1820" spans="1:18" x14ac:dyDescent="0.2">
      <c r="A1820" s="3">
        <v>1819</v>
      </c>
      <c r="B1820" s="21" t="s">
        <v>259</v>
      </c>
      <c r="C1820" s="21" t="s">
        <v>1419</v>
      </c>
      <c r="D1820" s="3" t="str">
        <f>VLOOKUP(Table13[[#This Row],[Location_HQ]],layoffs_location_with_coordinat!A:B,2,FALSE)</f>
        <v>San Francisco Bay Area</v>
      </c>
      <c r="E1820" s="3" t="str">
        <f>VLOOKUP(Table13[[#This Row],[Location_HQ]],layoffs_location_with_coordinat!A:C,3,FALSE)</f>
        <v>California</v>
      </c>
      <c r="F1820" s="3" t="str">
        <f>VLOOKUP(Table13[[#This Row],[Location_HQ]],layoffs_location_with_coordinat!A:D,4,FALSE)</f>
        <v>USA</v>
      </c>
      <c r="G1820" s="3" t="str">
        <f>VLOOKUP(Table13[[#This Row],[Location_HQ]],layoffs_location_with_coordinat!A:E,5,FALSE)</f>
        <v>North America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Row],[Location_HQ]],layoffs_location_with_coordinat!A:F,6,FALSE)</f>
        <v>37.354106999999999</v>
      </c>
      <c r="R1820" s="3">
        <f>VLOOKUP(Table13[[#This Row],[Location_HQ]],layoffs_location_with_coordinat!A:G,7,FALSE)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3" t="str">
        <f>VLOOKUP(Table13[[#This Row],[Location_HQ]],layoffs_location_with_coordinat!A:B,2,FALSE)</f>
        <v>none</v>
      </c>
      <c r="E1821" s="3" t="str">
        <f>VLOOKUP(Table13[[#This Row],[Location_HQ]],layoffs_location_with_coordinat!A:C,3,FALSE)</f>
        <v>California</v>
      </c>
      <c r="F1821" s="3" t="str">
        <f>VLOOKUP(Table13[[#This Row],[Location_HQ]],layoffs_location_with_coordinat!A:D,4,FALSE)</f>
        <v>USA</v>
      </c>
      <c r="G1821" s="3" t="str">
        <f>VLOOKUP(Table13[[#This Row],[Location_HQ]],layoffs_location_with_coordinat!A:E,5,FALSE)</f>
        <v>North America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Row],[Location_HQ]],layoffs_location_with_coordinat!A:F,6,FALSE)</f>
        <v>34.053690899999999</v>
      </c>
      <c r="R1821" s="3">
        <f>VLOOKUP(Table13[[#This Row],[Location_HQ]],layoffs_location_with_coordinat!A:G,7,FALSE)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3" t="str">
        <f>VLOOKUP(Table13[[#This Row],[Location_HQ]],layoffs_location_with_coordinat!A:B,2,FALSE)</f>
        <v>none</v>
      </c>
      <c r="E1822" s="3" t="str">
        <f>VLOOKUP(Table13[[#This Row],[Location_HQ]],layoffs_location_with_coordinat!A:C,3,FALSE)</f>
        <v>none</v>
      </c>
      <c r="F1822" s="3" t="str">
        <f>VLOOKUP(Table13[[#This Row],[Location_HQ]],layoffs_location_with_coordinat!A:D,4,FALSE)</f>
        <v>Ireland</v>
      </c>
      <c r="G1822" s="3" t="str">
        <f>VLOOKUP(Table13[[#This Row],[Location_HQ]],layoffs_location_with_coordinat!A:E,5,FALSE)</f>
        <v>Europe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  <c r="Q1822" s="3">
        <f>VLOOKUP(Table13[[#This Row],[Location_HQ]],layoffs_location_with_coordinat!A:F,6,FALSE)</f>
        <v>53.349379499999998</v>
      </c>
      <c r="R1822" s="3">
        <f>VLOOKUP(Table13[[#This Row],[Location_HQ]],layoffs_location_with_coordinat!A:G,7,FALSE)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3" t="str">
        <f>VLOOKUP(Table13[[#This Row],[Location_HQ]],layoffs_location_with_coordinat!A:B,2,FALSE)</f>
        <v>none</v>
      </c>
      <c r="E1823" s="3" t="str">
        <f>VLOOKUP(Table13[[#This Row],[Location_HQ]],layoffs_location_with_coordinat!A:C,3,FALSE)</f>
        <v>none</v>
      </c>
      <c r="F1823" s="3" t="str">
        <f>VLOOKUP(Table13[[#This Row],[Location_HQ]],layoffs_location_with_coordinat!A:D,4,FALSE)</f>
        <v>Israel</v>
      </c>
      <c r="G1823" s="3" t="str">
        <f>VLOOKUP(Table13[[#This Row],[Location_HQ]],layoffs_location_with_coordinat!A:E,5,FALSE)</f>
        <v>Asia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Row],[Location_HQ]],layoffs_location_with_coordinat!A:F,6,FALSE)</f>
        <v>32.0852997</v>
      </c>
      <c r="R1823" s="3">
        <f>VLOOKUP(Table13[[#This Row],[Location_HQ]],layoffs_location_with_coordinat!A:G,7,FALSE)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3" t="str">
        <f>VLOOKUP(Table13[[#This Row],[Location_HQ]],layoffs_location_with_coordinat!A:B,2,FALSE)</f>
        <v>none</v>
      </c>
      <c r="E1824" s="3" t="str">
        <f>VLOOKUP(Table13[[#This Row],[Location_HQ]],layoffs_location_with_coordinat!A:C,3,FALSE)</f>
        <v>New York</v>
      </c>
      <c r="F1824" s="3" t="str">
        <f>VLOOKUP(Table13[[#This Row],[Location_HQ]],layoffs_location_with_coordinat!A:D,4,FALSE)</f>
        <v>USA</v>
      </c>
      <c r="G1824" s="3" t="str">
        <f>VLOOKUP(Table13[[#This Row],[Location_HQ]],layoffs_location_with_coordinat!A:E,5,FALSE)</f>
        <v>North America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Row],[Location_HQ]],layoffs_location_with_coordinat!A:F,6,FALSE)</f>
        <v>40.7127281</v>
      </c>
      <c r="R1824" s="3">
        <f>VLOOKUP(Table13[[#This Row],[Location_HQ]],layoffs_location_with_coordinat!A:G,7,FALSE)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3" t="str">
        <f>VLOOKUP(Table13[[#This Row],[Location_HQ]],layoffs_location_with_coordinat!A:B,2,FALSE)</f>
        <v>none</v>
      </c>
      <c r="E1825" s="3" t="str">
        <f>VLOOKUP(Table13[[#This Row],[Location_HQ]],layoffs_location_with_coordinat!A:C,3,FALSE)</f>
        <v>Oregon</v>
      </c>
      <c r="F1825" s="3" t="str">
        <f>VLOOKUP(Table13[[#This Row],[Location_HQ]],layoffs_location_with_coordinat!A:D,4,FALSE)</f>
        <v>USA</v>
      </c>
      <c r="G1825" s="3" t="str">
        <f>VLOOKUP(Table13[[#This Row],[Location_HQ]],layoffs_location_with_coordinat!A:E,5,FALSE)</f>
        <v>North America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Row],[Location_HQ]],layoffs_location_with_coordinat!A:F,6,FALSE)</f>
        <v>45.520247099999999</v>
      </c>
      <c r="R1825" s="3">
        <f>VLOOKUP(Table13[[#This Row],[Location_HQ]],layoffs_location_with_coordinat!A:G,7,FALSE)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" t="str">
        <f>VLOOKUP(Table13[[#This Row],[Location_HQ]],layoffs_location_with_coordinat!A:B,2,FALSE)</f>
        <v>San Francisco Bay Area</v>
      </c>
      <c r="E1826" s="3" t="str">
        <f>VLOOKUP(Table13[[#This Row],[Location_HQ]],layoffs_location_with_coordinat!A:C,3,FALSE)</f>
        <v>California</v>
      </c>
      <c r="F1826" s="3" t="str">
        <f>VLOOKUP(Table13[[#This Row],[Location_HQ]],layoffs_location_with_coordinat!A:D,4,FALSE)</f>
        <v>USA</v>
      </c>
      <c r="G1826" s="3" t="str">
        <f>VLOOKUP(Table13[[#This Row],[Location_HQ]],layoffs_location_with_coordinat!A:E,5,FALSE)</f>
        <v>North America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Row],[Location_HQ]],layoffs_location_with_coordinat!A:F,6,FALSE)</f>
        <v>37.354106999999999</v>
      </c>
      <c r="R1826" s="3">
        <f>VLOOKUP(Table13[[#This Row],[Location_HQ]],layoffs_location_with_coordinat!A:G,7,FALSE)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3" t="str">
        <f>VLOOKUP(Table13[[#This Row],[Location_HQ]],layoffs_location_with_coordinat!A:B,2,FALSE)</f>
        <v>none</v>
      </c>
      <c r="E1827" s="3" t="str">
        <f>VLOOKUP(Table13[[#This Row],[Location_HQ]],layoffs_location_with_coordinat!A:C,3,FALSE)</f>
        <v>none</v>
      </c>
      <c r="F1827" s="3" t="str">
        <f>VLOOKUP(Table13[[#This Row],[Location_HQ]],layoffs_location_with_coordinat!A:D,4,FALSE)</f>
        <v>Israel</v>
      </c>
      <c r="G1827" s="3" t="str">
        <f>VLOOKUP(Table13[[#This Row],[Location_HQ]],layoffs_location_with_coordinat!A:E,5,FALSE)</f>
        <v>Asia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3" t="str">
        <f>VLOOKUP(Table13[[#This Row],[Location_HQ]],layoffs_location_with_coordinat!A:B,2,FALSE)</f>
        <v>none</v>
      </c>
      <c r="E1828" s="3" t="str">
        <f>VLOOKUP(Table13[[#This Row],[Location_HQ]],layoffs_location_with_coordinat!A:C,3,FALSE)</f>
        <v>Hessen</v>
      </c>
      <c r="F1828" s="3" t="str">
        <f>VLOOKUP(Table13[[#This Row],[Location_HQ]],layoffs_location_with_coordinat!A:D,4,FALSE)</f>
        <v>Germany</v>
      </c>
      <c r="G1828" s="3" t="str">
        <f>VLOOKUP(Table13[[#This Row],[Location_HQ]],layoffs_location_with_coordinat!A:E,5,FALSE)</f>
        <v>Europe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  <c r="Q1828" s="3">
        <f>VLOOKUP(Table13[[#This Row],[Location_HQ]],layoffs_location_with_coordinat!A:F,6,FALSE)</f>
        <v>50.110644399999998</v>
      </c>
      <c r="R1828" s="3">
        <f>VLOOKUP(Table13[[#This Row],[Location_HQ]],layoffs_location_with_coordinat!A:G,7,FALSE)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3" t="str">
        <f>VLOOKUP(Table13[[#This Row],[Location_HQ]],layoffs_location_with_coordinat!A:B,2,FALSE)</f>
        <v>none</v>
      </c>
      <c r="E1829" s="3" t="str">
        <f>VLOOKUP(Table13[[#This Row],[Location_HQ]],layoffs_location_with_coordinat!A:C,3,FALSE)</f>
        <v>none</v>
      </c>
      <c r="F1829" s="3" t="str">
        <f>VLOOKUP(Table13[[#This Row],[Location_HQ]],layoffs_location_with_coordinat!A:D,4,FALSE)</f>
        <v>India</v>
      </c>
      <c r="G1829" s="3" t="str">
        <f>VLOOKUP(Table13[[#This Row],[Location_HQ]],layoffs_location_with_coordinat!A:E,5,FALSE)</f>
        <v>Asia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Row],[Location_HQ]],layoffs_location_with_coordinat!A:F,6,FALSE)</f>
        <v>12.98815675</v>
      </c>
      <c r="R1829" s="3">
        <f>VLOOKUP(Table13[[#This Row],[Location_HQ]],layoffs_location_with_coordinat!A:G,7,FALSE)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3" t="str">
        <f>VLOOKUP(Table13[[#This Row],[Location_HQ]],layoffs_location_with_coordinat!A:B,2,FALSE)</f>
        <v>none</v>
      </c>
      <c r="E1830" s="3" t="str">
        <f>VLOOKUP(Table13[[#This Row],[Location_HQ]],layoffs_location_with_coordinat!A:C,3,FALSE)</f>
        <v>Berlin</v>
      </c>
      <c r="F1830" s="3" t="str">
        <f>VLOOKUP(Table13[[#This Row],[Location_HQ]],layoffs_location_with_coordinat!A:D,4,FALSE)</f>
        <v>Germany</v>
      </c>
      <c r="G1830" s="3" t="str">
        <f>VLOOKUP(Table13[[#This Row],[Location_HQ]],layoffs_location_with_coordinat!A:E,5,FALSE)</f>
        <v>Europe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Row],[Location_HQ]],layoffs_location_with_coordinat!A:F,6,FALSE)</f>
        <v>52.517036500000003</v>
      </c>
      <c r="R1830" s="3">
        <f>VLOOKUP(Table13[[#This Row],[Location_HQ]],layoffs_location_with_coordinat!A:G,7,FALSE)</f>
        <v>13.3888599</v>
      </c>
    </row>
    <row r="1831" spans="1:18" x14ac:dyDescent="0.2">
      <c r="A1831" s="3">
        <v>1830</v>
      </c>
      <c r="B1831" s="21" t="s">
        <v>1427</v>
      </c>
      <c r="C1831" s="54" t="s">
        <v>1374</v>
      </c>
      <c r="D1831" s="3" t="str">
        <f>VLOOKUP(Table13[[#This Row],[Location_HQ]],layoffs_location_with_coordinat!A:B,2,FALSE)</f>
        <v>San Francisco Bay Area</v>
      </c>
      <c r="E1831" s="3" t="str">
        <f>VLOOKUP(Table13[[#This Row],[Location_HQ]],layoffs_location_with_coordinat!A:C,3,FALSE)</f>
        <v>California</v>
      </c>
      <c r="F1831" s="3" t="str">
        <f>VLOOKUP(Table13[[#This Row],[Location_HQ]],layoffs_location_with_coordinat!A:D,4,FALSE)</f>
        <v>USA</v>
      </c>
      <c r="G1831" s="3" t="str">
        <f>VLOOKUP(Table13[[#This Row],[Location_HQ]],layoffs_location_with_coordinat!A:E,5,FALSE)</f>
        <v>North America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Row],[Location_HQ]],layoffs_location_with_coordinat!A:F,6,FALSE)</f>
        <v>37.779258800000001</v>
      </c>
      <c r="R1831" s="3">
        <f>VLOOKUP(Table13[[#This Row],[Location_HQ]],layoffs_location_with_coordinat!A:G,7,FALSE)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3" t="str">
        <f>VLOOKUP(Table13[[#This Row],[Location_HQ]],layoffs_location_with_coordinat!A:B,2,FALSE)</f>
        <v>none</v>
      </c>
      <c r="E1832" s="3" t="str">
        <f>VLOOKUP(Table13[[#This Row],[Location_HQ]],layoffs_location_with_coordinat!A:C,3,FALSE)</f>
        <v>Massachusetts</v>
      </c>
      <c r="F1832" s="3" t="str">
        <f>VLOOKUP(Table13[[#This Row],[Location_HQ]],layoffs_location_with_coordinat!A:D,4,FALSE)</f>
        <v>USA</v>
      </c>
      <c r="G1832" s="3" t="str">
        <f>VLOOKUP(Table13[[#This Row],[Location_HQ]],layoffs_location_with_coordinat!A:E,5,FALSE)</f>
        <v>North America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Row],[Location_HQ]],layoffs_location_with_coordinat!A:F,6,FALSE)</f>
        <v>42.355433400000003</v>
      </c>
      <c r="R1832" s="3">
        <f>VLOOKUP(Table13[[#This Row],[Location_HQ]],layoffs_location_with_coordinat!A:G,7,FALSE)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D1833" s="3" t="str">
        <f>VLOOKUP(Table13[[#This Row],[Location_HQ]],layoffs_location_with_coordinat!A:B,2,FALSE)</f>
        <v>none</v>
      </c>
      <c r="E1833" s="3" t="str">
        <f>VLOOKUP(Table13[[#This Row],[Location_HQ]],layoffs_location_with_coordinat!A:C,3,FALSE)</f>
        <v>none</v>
      </c>
      <c r="F1833" s="3" t="str">
        <f>VLOOKUP(Table13[[#This Row],[Location_HQ]],layoffs_location_with_coordinat!A:D,4,FALSE)</f>
        <v>France</v>
      </c>
      <c r="G1833" s="3" t="str">
        <f>VLOOKUP(Table13[[#This Row],[Location_HQ]],layoffs_location_with_coordinat!A:E,5,FALSE)</f>
        <v>Europe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  <c r="Q1833" s="3">
        <f>VLOOKUP(Table13[[#This Row],[Location_HQ]],layoffs_location_with_coordinat!A:F,6,FALSE)</f>
        <v>48.858889699999999</v>
      </c>
      <c r="R1833" s="3">
        <f>VLOOKUP(Table13[[#This Row],[Location_HQ]],layoffs_location_with_coordinat!A:G,7,FALSE)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D1834" s="3" t="str">
        <f>VLOOKUP(Table13[[#This Row],[Location_HQ]],layoffs_location_with_coordinat!A:B,2,FALSE)</f>
        <v>none</v>
      </c>
      <c r="E1834" s="3" t="str">
        <f>VLOOKUP(Table13[[#This Row],[Location_HQ]],layoffs_location_with_coordinat!A:C,3,FALSE)</f>
        <v>none</v>
      </c>
      <c r="F1834" s="3" t="str">
        <f>VLOOKUP(Table13[[#This Row],[Location_HQ]],layoffs_location_with_coordinat!A:D,4,FALSE)</f>
        <v>UK</v>
      </c>
      <c r="G1834" s="3" t="str">
        <f>VLOOKUP(Table13[[#This Row],[Location_HQ]],layoffs_location_with_coordinat!A:E,5,FALSE)</f>
        <v>Europe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21" t="s">
        <v>38</v>
      </c>
      <c r="N1834" s="21" t="s">
        <v>25</v>
      </c>
      <c r="O1834" s="48"/>
      <c r="P1834" s="3">
        <v>2024</v>
      </c>
      <c r="Q1834" s="3">
        <f>VLOOKUP(Table13[[#This Row],[Location_HQ]],layoffs_location_with_coordinat!A:F,6,FALSE)</f>
        <v>51.489333500000001</v>
      </c>
      <c r="R1834" s="3">
        <f>VLOOKUP(Table13[[#This Row],[Location_HQ]],layoffs_location_with_coordinat!A:G,7,FALSE)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3" t="str">
        <f>VLOOKUP(Table13[[#This Row],[Location_HQ]],layoffs_location_with_coordinat!A:B,2,FALSE)</f>
        <v>none</v>
      </c>
      <c r="E1835" s="3" t="str">
        <f>VLOOKUP(Table13[[#This Row],[Location_HQ]],layoffs_location_with_coordinat!A:C,3,FALSE)</f>
        <v>none</v>
      </c>
      <c r="F1835" s="3" t="str">
        <f>VLOOKUP(Table13[[#This Row],[Location_HQ]],layoffs_location_with_coordinat!A:D,4,FALSE)</f>
        <v>Israel</v>
      </c>
      <c r="G1835" s="3" t="str">
        <f>VLOOKUP(Table13[[#This Row],[Location_HQ]],layoffs_location_with_coordinat!A:E,5,FALSE)</f>
        <v>Asia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Row],[Location_HQ]],layoffs_location_with_coordinat!A:F,6,FALSE)</f>
        <v>32.0852997</v>
      </c>
      <c r="R1835" s="3">
        <f>VLOOKUP(Table13[[#This Row],[Location_HQ]],layoffs_location_with_coordinat!A:G,7,FALSE)</f>
        <v>34.781806400000001</v>
      </c>
    </row>
    <row r="1836" spans="1:18" x14ac:dyDescent="0.2">
      <c r="A1836" s="3">
        <v>1835</v>
      </c>
      <c r="B1836" s="21" t="s">
        <v>1481</v>
      </c>
      <c r="C1836" s="21" t="s">
        <v>1742</v>
      </c>
      <c r="D1836" s="3" t="str">
        <f>VLOOKUP(Table13[[#This Row],[Location_HQ]],layoffs_location_with_coordinat!A:B,2,FALSE)</f>
        <v>San Francisco Bay Area</v>
      </c>
      <c r="E1836" s="3" t="str">
        <f>VLOOKUP(Table13[[#This Row],[Location_HQ]],layoffs_location_with_coordinat!A:C,3,FALSE)</f>
        <v>California</v>
      </c>
      <c r="F1836" s="3" t="str">
        <f>VLOOKUP(Table13[[#This Row],[Location_HQ]],layoffs_location_with_coordinat!A:D,4,FALSE)</f>
        <v>USA</v>
      </c>
      <c r="G1836" s="3" t="str">
        <f>VLOOKUP(Table13[[#This Row],[Location_HQ]],layoffs_location_with_coordinat!A:E,5,FALSE)</f>
        <v>North America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Row],[Location_HQ]],layoffs_location_with_coordinat!A:F,6,FALSE)</f>
        <v>37.538508700000001</v>
      </c>
      <c r="R1836" s="3">
        <f>VLOOKUP(Table13[[#This Row],[Location_HQ]],layoffs_location_with_coordinat!A:G,7,FALSE)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D1837" s="3" t="str">
        <f>VLOOKUP(Table13[[#This Row],[Location_HQ]],layoffs_location_with_coordinat!A:B,2,FALSE)</f>
        <v>none</v>
      </c>
      <c r="E1837" s="3" t="str">
        <f>VLOOKUP(Table13[[#This Row],[Location_HQ]],layoffs_location_with_coordinat!A:C,3,FALSE)</f>
        <v>none</v>
      </c>
      <c r="F1837" s="3" t="str">
        <f>VLOOKUP(Table13[[#This Row],[Location_HQ]],layoffs_location_with_coordinat!A:D,4,FALSE)</f>
        <v>Israel</v>
      </c>
      <c r="G1837" s="3" t="str">
        <f>VLOOKUP(Table13[[#This Row],[Location_HQ]],layoffs_location_with_coordinat!A:E,5,FALSE)</f>
        <v>Asia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3" t="str">
        <f>VLOOKUP(Table13[[#This Row],[Location_HQ]],layoffs_location_with_coordinat!A:B,2,FALSE)</f>
        <v>San Francisco Bay Area</v>
      </c>
      <c r="E1838" s="3" t="str">
        <f>VLOOKUP(Table13[[#This Row],[Location_HQ]],layoffs_location_with_coordinat!A:C,3,FALSE)</f>
        <v>California</v>
      </c>
      <c r="F1838" s="3" t="str">
        <f>VLOOKUP(Table13[[#This Row],[Location_HQ]],layoffs_location_with_coordinat!A:D,4,FALSE)</f>
        <v>USA</v>
      </c>
      <c r="G1838" s="3" t="str">
        <f>VLOOKUP(Table13[[#This Row],[Location_HQ]],layoffs_location_with_coordinat!A:E,5,FALSE)</f>
        <v>North America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Row],[Location_HQ]],layoffs_location_with_coordinat!A:F,6,FALSE)</f>
        <v>37.779258800000001</v>
      </c>
      <c r="R1838" s="3">
        <f>VLOOKUP(Table13[[#This Row],[Location_HQ]],layoffs_location_with_coordinat!A:G,7,FALSE)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3" t="str">
        <f>VLOOKUP(Table13[[#This Row],[Location_HQ]],layoffs_location_with_coordinat!A:B,2,FALSE)</f>
        <v>none</v>
      </c>
      <c r="E1839" s="3" t="str">
        <f>VLOOKUP(Table13[[#This Row],[Location_HQ]],layoffs_location_with_coordinat!A:C,3,FALSE)</f>
        <v>Texas</v>
      </c>
      <c r="F1839" s="3" t="str">
        <f>VLOOKUP(Table13[[#This Row],[Location_HQ]],layoffs_location_with_coordinat!A:D,4,FALSE)</f>
        <v>USA</v>
      </c>
      <c r="G1839" s="3" t="str">
        <f>VLOOKUP(Table13[[#This Row],[Location_HQ]],layoffs_location_with_coordinat!A:E,5,FALSE)</f>
        <v>North America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4" t="s">
        <v>1917</v>
      </c>
      <c r="N1839" s="4" t="s">
        <v>1494</v>
      </c>
      <c r="O1839" s="33">
        <v>105</v>
      </c>
      <c r="P1839" s="7">
        <v>2024</v>
      </c>
      <c r="Q1839" s="3">
        <f>VLOOKUP(Table13[[#This Row],[Location_HQ]],layoffs_location_with_coordinat!A:F,6,FALSE)</f>
        <v>32.776271899999998</v>
      </c>
      <c r="R1839" s="3">
        <f>VLOOKUP(Table13[[#This Row],[Location_HQ]],layoffs_location_with_coordinat!A:G,7,FALSE)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3" t="str">
        <f>VLOOKUP(Table13[[#This Row],[Location_HQ]],layoffs_location_with_coordinat!A:B,2,FALSE)</f>
        <v>none</v>
      </c>
      <c r="E1840" s="3" t="str">
        <f>VLOOKUP(Table13[[#This Row],[Location_HQ]],layoffs_location_with_coordinat!A:C,3,FALSE)</f>
        <v>Connecticut</v>
      </c>
      <c r="F1840" s="3" t="str">
        <f>VLOOKUP(Table13[[#This Row],[Location_HQ]],layoffs_location_with_coordinat!A:D,4,FALSE)</f>
        <v>USA</v>
      </c>
      <c r="G1840" s="3" t="str">
        <f>VLOOKUP(Table13[[#This Row],[Location_HQ]],layoffs_location_with_coordinat!A:E,5,FALSE)</f>
        <v>North America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49" t="s">
        <v>1930</v>
      </c>
      <c r="N1840" s="49" t="s">
        <v>1494</v>
      </c>
      <c r="O1840" s="59">
        <v>77</v>
      </c>
      <c r="P1840" s="7">
        <v>2024</v>
      </c>
      <c r="Q1840" s="3">
        <f>VLOOKUP(Table13[[#This Row],[Location_HQ]],layoffs_location_with_coordinat!A:F,6,FALSE)</f>
        <v>41.117596599999999</v>
      </c>
      <c r="R1840" s="3">
        <f>VLOOKUP(Table13[[#This Row],[Location_HQ]],layoffs_location_with_coordinat!A:G,7,FALSE)</f>
        <v>-73.407896800000003</v>
      </c>
    </row>
    <row r="1841" spans="1:18" ht="16" x14ac:dyDescent="0.2">
      <c r="A1841" s="3">
        <v>1840</v>
      </c>
      <c r="B1841" s="4" t="s">
        <v>1768</v>
      </c>
      <c r="C1841" s="4" t="s">
        <v>54</v>
      </c>
      <c r="D1841" s="3" t="str">
        <f>VLOOKUP(Table13[[#This Row],[Location_HQ]],layoffs_location_with_coordinat!A:B,2,FALSE)</f>
        <v>none</v>
      </c>
      <c r="E1841" s="3" t="str">
        <f>VLOOKUP(Table13[[#This Row],[Location_HQ]],layoffs_location_with_coordinat!A:C,3,FALSE)</f>
        <v>none</v>
      </c>
      <c r="F1841" s="3" t="str">
        <f>VLOOKUP(Table13[[#This Row],[Location_HQ]],layoffs_location_with_coordinat!A:D,4,FALSE)</f>
        <v>Sweden</v>
      </c>
      <c r="G1841" s="3" t="str">
        <f>VLOOKUP(Table13[[#This Row],[Location_HQ]],layoffs_location_with_coordinat!A:E,5,FALSE)</f>
        <v>Europe</v>
      </c>
      <c r="H1841" s="29">
        <v>1600</v>
      </c>
      <c r="I1841" s="30" t="d">
        <v>2025-09-23</v>
      </c>
      <c r="J1841" s="69">
        <v>20</v>
      </c>
      <c r="K1841" s="31">
        <f>SUM((Table13[[#This Row],[Laid_Off]]*100)/Table13[[#This Row],[Percentage]])</f>
        <v>8000</v>
      </c>
      <c r="L1841" s="31">
        <f>SUM(Table13[[#This Row],[Company_Size_before_Layoffs]]-Table13[[#This Row],[Laid_Off]])</f>
        <v>6400</v>
      </c>
      <c r="M1841" s="4" t="s">
        <v>1931</v>
      </c>
      <c r="N1841" s="4" t="s">
        <v>1902</v>
      </c>
      <c r="O1841" s="33">
        <v>13.8</v>
      </c>
      <c r="P1841" s="4">
        <v>2024</v>
      </c>
      <c r="Q1841" s="3">
        <f>VLOOKUP(Table13[[#This Row],[Location_HQ]],layoffs_location_with_coordinat!A:F,6,FALSE)</f>
        <v>59.325117200000001</v>
      </c>
      <c r="R1841" s="3">
        <f>VLOOKUP(Table13[[#This Row],[Location_HQ]],layoffs_location_with_coordinat!A:G,7,FALSE)</f>
        <v>18.0710935</v>
      </c>
    </row>
    <row r="1842" spans="1:18" ht="16" x14ac:dyDescent="0.2">
      <c r="A1842" s="3">
        <v>1841</v>
      </c>
      <c r="B1842" s="4" t="s">
        <v>1769</v>
      </c>
      <c r="C1842" s="4" t="s">
        <v>77</v>
      </c>
      <c r="D1842" s="3" t="str">
        <f>VLOOKUP(Table13[[#This Row],[Location_HQ]],layoffs_location_with_coordinat!A:B,2,FALSE)</f>
        <v>none</v>
      </c>
      <c r="E1842" s="3" t="str">
        <f>VLOOKUP(Table13[[#This Row],[Location_HQ]],layoffs_location_with_coordinat!A:C,3,FALSE)</f>
        <v>California</v>
      </c>
      <c r="F1842" s="3" t="str">
        <f>VLOOKUP(Table13[[#This Row],[Location_HQ]],layoffs_location_with_coordinat!A:D,4,FALSE)</f>
        <v>USA</v>
      </c>
      <c r="G1842" s="3" t="str">
        <f>VLOOKUP(Table13[[#This Row],[Location_HQ]],layoffs_location_with_coordinat!A:E,5,FALSE)</f>
        <v>North America</v>
      </c>
      <c r="H1842" s="29">
        <v>40</v>
      </c>
      <c r="I1842" s="30" t="d">
        <v>2024-09-26</v>
      </c>
      <c r="J1842" s="69">
        <v>9</v>
      </c>
      <c r="K1842" s="31">
        <f>SUM((Table13[[#This Row],[Laid_Off]]*100)/Table13[[#This Row],[Percentage]])</f>
        <v>444.44444444444446</v>
      </c>
      <c r="L1842" s="31">
        <f>SUM(Table13[[#This Row],[Company_Size_before_Layoffs]]-Table13[[#This Row],[Laid_Off]])</f>
        <v>404.44444444444446</v>
      </c>
      <c r="M1842" s="4" t="s">
        <v>1932</v>
      </c>
      <c r="N1842" s="4" t="s">
        <v>1903</v>
      </c>
      <c r="O1842" s="33">
        <v>328</v>
      </c>
      <c r="P1842" s="4">
        <v>2024</v>
      </c>
      <c r="Q1842" s="3">
        <f>VLOOKUP(Table13[[#This Row],[Location_HQ]],layoffs_location_with_coordinat!A:F,6,FALSE)</f>
        <v>32.717420199999999</v>
      </c>
      <c r="R1842" s="3">
        <f>VLOOKUP(Table13[[#This Row],[Location_HQ]],layoffs_location_with_coordinat!A:G,7,FALSE)</f>
        <v>-117.162772</v>
      </c>
    </row>
    <row r="1843" spans="1:18" ht="16" x14ac:dyDescent="0.2">
      <c r="A1843" s="3">
        <v>1842</v>
      </c>
      <c r="B1843" s="4" t="s">
        <v>1770</v>
      </c>
      <c r="C1843" s="4" t="s">
        <v>1757</v>
      </c>
      <c r="D1843" s="3" t="str">
        <f>VLOOKUP(Table13[[#This Row],[Location_HQ]],layoffs_location_with_coordinat!A:B,2,FALSE)</f>
        <v>none</v>
      </c>
      <c r="E1843" s="3" t="str">
        <f>VLOOKUP(Table13[[#This Row],[Location_HQ]],layoffs_location_with_coordinat!A:C,3,FALSE)</f>
        <v>Iowa</v>
      </c>
      <c r="F1843" s="3" t="str">
        <f>VLOOKUP(Table13[[#This Row],[Location_HQ]],layoffs_location_with_coordinat!A:D,4,FALSE)</f>
        <v>USA</v>
      </c>
      <c r="G1843" s="3" t="str">
        <f>VLOOKUP(Table13[[#This Row],[Location_HQ]],layoffs_location_with_coordinat!A:E,5,FALSE)</f>
        <v>North America</v>
      </c>
      <c r="H1843" s="29">
        <v>50</v>
      </c>
      <c r="I1843" s="30" t="d">
        <v>2024-09-25</v>
      </c>
      <c r="J1843" s="5"/>
      <c r="K1843" s="31"/>
      <c r="L1843" s="31"/>
      <c r="M1843" s="4" t="s">
        <v>1916</v>
      </c>
      <c r="N1843" s="4" t="s">
        <v>1904</v>
      </c>
      <c r="O1843" s="33">
        <v>77</v>
      </c>
      <c r="P1843" s="4">
        <v>2024</v>
      </c>
      <c r="Q1843" s="3">
        <f>VLOOKUP(Table13[[#This Row],[Location_HQ]],layoffs_location_with_coordinat!A:F,6,FALSE)</f>
        <v>42.534900999999998</v>
      </c>
      <c r="R1843" s="3">
        <f>VLOOKUP(Table13[[#This Row],[Location_HQ]],layoffs_location_with_coordinat!A:G,7,FALSE)</f>
        <v>-92.445312000000001</v>
      </c>
    </row>
    <row r="1844" spans="1:18" ht="16" x14ac:dyDescent="0.2">
      <c r="A1844" s="3">
        <v>1843</v>
      </c>
      <c r="B1844" s="4" t="s">
        <v>1771</v>
      </c>
      <c r="C1844" s="4" t="s">
        <v>1914</v>
      </c>
      <c r="D1844" s="3" t="str">
        <f>VLOOKUP(Table13[[#This Row],[Location_HQ]],layoffs_location_with_coordinat!A:B,2,FALSE)</f>
        <v>none</v>
      </c>
      <c r="E1844" s="3" t="str">
        <f>VLOOKUP(Table13[[#This Row],[Location_HQ]],layoffs_location_with_coordinat!A:C,3,FALSE)</f>
        <v>Tennessee</v>
      </c>
      <c r="F1844" s="3" t="str">
        <f>VLOOKUP(Table13[[#This Row],[Location_HQ]],layoffs_location_with_coordinat!A:D,4,FALSE)</f>
        <v>USA</v>
      </c>
      <c r="G1844" s="3" t="str">
        <f>VLOOKUP(Table13[[#This Row],[Location_HQ]],layoffs_location_with_coordinat!A:E,5,FALSE)</f>
        <v>North America</v>
      </c>
      <c r="H1844" s="29">
        <v>16</v>
      </c>
      <c r="I1844" s="30" t="d">
        <v>2024-09-24</v>
      </c>
      <c r="J1844" s="5"/>
      <c r="K1844" s="31"/>
      <c r="L1844" s="31"/>
      <c r="M1844" s="4" t="s">
        <v>1923</v>
      </c>
      <c r="N1844" s="71" t="s">
        <v>1716</v>
      </c>
      <c r="O1844" s="33">
        <v>92</v>
      </c>
      <c r="P1844" s="4">
        <v>2024</v>
      </c>
      <c r="Q1844" s="3">
        <f>VLOOKUP(Table13[[#This Row],[Location_HQ]],layoffs_location_with_coordinat!A:F,6,FALSE)</f>
        <v>35.045631</v>
      </c>
      <c r="R1844" s="3">
        <f>VLOOKUP(Table13[[#This Row],[Location_HQ]],layoffs_location_with_coordinat!A:G,7,FALSE)</f>
        <v>-85.309676999999994</v>
      </c>
    </row>
    <row r="1845" spans="1:18" ht="16" x14ac:dyDescent="0.2">
      <c r="A1845" s="3">
        <v>1844</v>
      </c>
      <c r="B1845" s="4" t="s">
        <v>1772</v>
      </c>
      <c r="C1845" s="4" t="s">
        <v>46</v>
      </c>
      <c r="D1845" s="3" t="str">
        <f>VLOOKUP(Table13[[#This Row],[Location_HQ]],layoffs_location_with_coordinat!A:B,2,FALSE)</f>
        <v>none</v>
      </c>
      <c r="E1845" s="3" t="str">
        <f>VLOOKUP(Table13[[#This Row],[Location_HQ]],layoffs_location_with_coordinat!A:C,3,FALSE)</f>
        <v>Washington</v>
      </c>
      <c r="F1845" s="3" t="str">
        <f>VLOOKUP(Table13[[#This Row],[Location_HQ]],layoffs_location_with_coordinat!A:D,4,FALSE)</f>
        <v>USA</v>
      </c>
      <c r="G1845" s="3" t="str">
        <f>VLOOKUP(Table13[[#This Row],[Location_HQ]],layoffs_location_with_coordinat!A:E,5,FALSE)</f>
        <v>North America</v>
      </c>
      <c r="H1845" s="4"/>
      <c r="I1845" s="30" t="d">
        <v>2024-09-24</v>
      </c>
      <c r="J1845" s="5"/>
      <c r="K1845" s="31"/>
      <c r="L1845" s="31"/>
      <c r="M1845" s="4" t="s">
        <v>1932</v>
      </c>
      <c r="N1845" s="4" t="s">
        <v>1905</v>
      </c>
      <c r="O1845" s="33"/>
      <c r="P1845" s="4">
        <v>2024</v>
      </c>
      <c r="Q1845" s="3">
        <f>VLOOKUP(Table13[[#This Row],[Location_HQ]],layoffs_location_with_coordinat!A:F,6,FALSE)</f>
        <v>47.603832099999998</v>
      </c>
      <c r="R1845" s="3">
        <f>VLOOKUP(Table13[[#This Row],[Location_HQ]],layoffs_location_with_coordinat!A:G,7,FALSE)</f>
        <v>-122.330062</v>
      </c>
    </row>
    <row r="1846" spans="1:18" ht="16" x14ac:dyDescent="0.2">
      <c r="A1846" s="3">
        <v>1845</v>
      </c>
      <c r="B1846" s="4" t="s">
        <v>1773</v>
      </c>
      <c r="C1846" s="4" t="s">
        <v>42</v>
      </c>
      <c r="D1846" s="3" t="str">
        <f>VLOOKUP(Table13[[#This Row],[Location_HQ]],layoffs_location_with_coordinat!A:B,2,FALSE)</f>
        <v>none</v>
      </c>
      <c r="E1846" s="3" t="str">
        <f>VLOOKUP(Table13[[#This Row],[Location_HQ]],layoffs_location_with_coordinat!A:C,3,FALSE)</f>
        <v>New York</v>
      </c>
      <c r="F1846" s="3" t="str">
        <f>VLOOKUP(Table13[[#This Row],[Location_HQ]],layoffs_location_with_coordinat!A:D,4,FALSE)</f>
        <v>USA</v>
      </c>
      <c r="G1846" s="3" t="str">
        <f>VLOOKUP(Table13[[#This Row],[Location_HQ]],layoffs_location_with_coordinat!A:E,5,FALSE)</f>
        <v>North America</v>
      </c>
      <c r="H1846" s="4"/>
      <c r="I1846" s="30" t="d">
        <v>2024-09-23</v>
      </c>
      <c r="J1846" s="69">
        <v>9</v>
      </c>
      <c r="K1846" s="31"/>
      <c r="L1846" s="31"/>
      <c r="M1846" s="4" t="s">
        <v>1919</v>
      </c>
      <c r="N1846" s="4" t="s">
        <v>1905</v>
      </c>
      <c r="O1846" s="33">
        <v>184</v>
      </c>
      <c r="P1846" s="4">
        <v>2024</v>
      </c>
      <c r="Q1846" s="3">
        <f>VLOOKUP(Table13[[#This Row],[Location_HQ]],layoffs_location_with_coordinat!A:F,6,FALSE)</f>
        <v>40.7127281</v>
      </c>
      <c r="R1846" s="3">
        <f>VLOOKUP(Table13[[#This Row],[Location_HQ]],layoffs_location_with_coordinat!A:G,7,FALSE)</f>
        <v>-74.006015199999993</v>
      </c>
    </row>
    <row r="1847" spans="1:18" ht="16" x14ac:dyDescent="0.2">
      <c r="A1847" s="3">
        <v>1846</v>
      </c>
      <c r="B1847" s="4" t="s">
        <v>1774</v>
      </c>
      <c r="C1847" s="4" t="s">
        <v>1758</v>
      </c>
      <c r="D1847" s="3" t="str">
        <f>VLOOKUP(Table13[[#This Row],[Location_HQ]],layoffs_location_with_coordinat!A:B,2,FALSE)</f>
        <v>none</v>
      </c>
      <c r="E1847" s="3" t="str">
        <f>VLOOKUP(Table13[[#This Row],[Location_HQ]],layoffs_location_with_coordinat!A:C,3,FALSE)</f>
        <v>none</v>
      </c>
      <c r="F1847" s="3" t="str">
        <f>VLOOKUP(Table13[[#This Row],[Location_HQ]],layoffs_location_with_coordinat!A:D,4,FALSE)</f>
        <v>Israel</v>
      </c>
      <c r="G1847" s="3" t="str">
        <f>VLOOKUP(Table13[[#This Row],[Location_HQ]],layoffs_location_with_coordinat!A:E,5,FALSE)</f>
        <v>Asia</v>
      </c>
      <c r="H1847" s="29">
        <v>40</v>
      </c>
      <c r="I1847" s="30" t="d">
        <v>2024-09-22</v>
      </c>
      <c r="J1847" s="69">
        <v>30</v>
      </c>
      <c r="K1847" s="31">
        <f>SUM((Table13[[#This Row],[Laid_Off]]*100)/Table13[[#This Row],[Percentage]])</f>
        <v>133.33333333333334</v>
      </c>
      <c r="L1847" s="31">
        <f>SUM(Table13[[#This Row],[Company_Size_before_Layoffs]]-Table13[[#This Row],[Laid_Off]])</f>
        <v>93.333333333333343</v>
      </c>
      <c r="M1847" s="4" t="s">
        <v>1915</v>
      </c>
      <c r="N1847" s="4" t="s">
        <v>1906</v>
      </c>
      <c r="O1847" s="33">
        <v>185</v>
      </c>
      <c r="P1847" s="4">
        <v>2024</v>
      </c>
      <c r="Q1847" s="3">
        <f>VLOOKUP(Table13[[#This Row],[Location_HQ]],layoffs_location_with_coordinat!A:F,6,FALSE)</f>
        <v>32.109332999999999</v>
      </c>
      <c r="R1847" s="3">
        <f>VLOOKUP(Table13[[#This Row],[Location_HQ]],layoffs_location_with_coordinat!A:G,7,FALSE)</f>
        <v>34.855499000000002</v>
      </c>
    </row>
    <row r="1848" spans="1:18" ht="16" x14ac:dyDescent="0.2">
      <c r="A1848" s="3">
        <v>1847</v>
      </c>
      <c r="B1848" s="4" t="s">
        <v>1775</v>
      </c>
      <c r="C1848" s="4" t="s">
        <v>157</v>
      </c>
      <c r="D1848" s="3" t="str">
        <f>VLOOKUP(Table13[[#This Row],[Location_HQ]],layoffs_location_with_coordinat!A:B,2,FALSE)</f>
        <v>none</v>
      </c>
      <c r="E1848" s="3" t="str">
        <f>VLOOKUP(Table13[[#This Row],[Location_HQ]],layoffs_location_with_coordinat!A:C,3,FALSE)</f>
        <v>Illinois</v>
      </c>
      <c r="F1848" s="3" t="str">
        <f>VLOOKUP(Table13[[#This Row],[Location_HQ]],layoffs_location_with_coordinat!A:D,4,FALSE)</f>
        <v>USA</v>
      </c>
      <c r="G1848" s="3" t="str">
        <f>VLOOKUP(Table13[[#This Row],[Location_HQ]],layoffs_location_with_coordinat!A:E,5,FALSE)</f>
        <v>North America</v>
      </c>
      <c r="H1848" s="29">
        <v>40</v>
      </c>
      <c r="I1848" s="30" t="d">
        <v>2024-09-20</v>
      </c>
      <c r="J1848" s="5"/>
      <c r="K1848" s="31"/>
      <c r="L1848" s="31"/>
      <c r="M1848" s="4" t="s">
        <v>1921</v>
      </c>
      <c r="N1848" s="4" t="s">
        <v>1907</v>
      </c>
      <c r="O1848" s="33">
        <v>47</v>
      </c>
      <c r="P1848" s="4">
        <v>2024</v>
      </c>
      <c r="Q1848" s="3">
        <f>VLOOKUP(Table13[[#This Row],[Location_HQ]],layoffs_location_with_coordinat!A:F,6,FALSE)</f>
        <v>41.875561599999997</v>
      </c>
      <c r="R1848" s="3">
        <f>VLOOKUP(Table13[[#This Row],[Location_HQ]],layoffs_location_with_coordinat!A:G,7,FALSE)</f>
        <v>-87.6244212</v>
      </c>
    </row>
    <row r="1849" spans="1:18" ht="16" x14ac:dyDescent="0.2">
      <c r="A1849" s="3">
        <v>1848</v>
      </c>
      <c r="B1849" s="4" t="s">
        <v>1776</v>
      </c>
      <c r="C1849" s="4" t="s">
        <v>1479</v>
      </c>
      <c r="D1849" s="3" t="str">
        <f>VLOOKUP(Table13[[#This Row],[Location_HQ]],layoffs_location_with_coordinat!A:B,2,FALSE)</f>
        <v>none</v>
      </c>
      <c r="E1849" s="3" t="str">
        <f>VLOOKUP(Table13[[#This Row],[Location_HQ]],layoffs_location_with_coordinat!A:C,3,FALSE)</f>
        <v>Florida</v>
      </c>
      <c r="F1849" s="3" t="str">
        <f>VLOOKUP(Table13[[#This Row],[Location_HQ]],layoffs_location_with_coordinat!A:D,4,FALSE)</f>
        <v>USA</v>
      </c>
      <c r="G1849" s="3" t="str">
        <f>VLOOKUP(Table13[[#This Row],[Location_HQ]],layoffs_location_with_coordinat!A:E,5,FALSE)</f>
        <v>North America</v>
      </c>
      <c r="H1849" s="4"/>
      <c r="I1849" s="30" t="d">
        <v>2024-09-20</v>
      </c>
      <c r="J1849" s="69">
        <v>15</v>
      </c>
      <c r="K1849" s="31"/>
      <c r="L1849" s="31"/>
      <c r="M1849" s="4" t="s">
        <v>1981</v>
      </c>
      <c r="N1849" s="4" t="s">
        <v>1905</v>
      </c>
      <c r="O1849" s="33">
        <v>780</v>
      </c>
      <c r="P1849" s="4">
        <v>2024</v>
      </c>
      <c r="Q1849" s="3">
        <f>VLOOKUP(Table13[[#This Row],[Location_HQ]],layoffs_location_with_coordinat!A:F,6,FALSE)</f>
        <v>28.542110900000001</v>
      </c>
      <c r="R1849" s="3">
        <f>VLOOKUP(Table13[[#This Row],[Location_HQ]],layoffs_location_with_coordinat!A:G,7,FALSE)</f>
        <v>-81.379030400000005</v>
      </c>
    </row>
    <row r="1850" spans="1:18" ht="16" x14ac:dyDescent="0.2">
      <c r="A1850" s="3">
        <v>1849</v>
      </c>
      <c r="B1850" s="4" t="s">
        <v>1777</v>
      </c>
      <c r="C1850" s="4" t="s">
        <v>1759</v>
      </c>
      <c r="D1850" s="3" t="str">
        <f>VLOOKUP(Table13[[#This Row],[Location_HQ]],layoffs_location_with_coordinat!A:B,2,FALSE)</f>
        <v>San Francisco Bay Area</v>
      </c>
      <c r="E1850" s="3" t="str">
        <f>VLOOKUP(Table13[[#This Row],[Location_HQ]],layoffs_location_with_coordinat!A:C,3,FALSE)</f>
        <v>California</v>
      </c>
      <c r="F1850" s="3" t="str">
        <f>VLOOKUP(Table13[[#This Row],[Location_HQ]],layoffs_location_with_coordinat!A:D,4,FALSE)</f>
        <v>USA</v>
      </c>
      <c r="G1850" s="3" t="str">
        <f>VLOOKUP(Table13[[#This Row],[Location_HQ]],layoffs_location_with_coordinat!A:E,5,FALSE)</f>
        <v>North America</v>
      </c>
      <c r="H1850" s="4"/>
      <c r="I1850" s="30" t="d">
        <v>2024-09-20</v>
      </c>
      <c r="J1850" s="69">
        <v>65</v>
      </c>
      <c r="K1850" s="31"/>
      <c r="L1850" s="31"/>
      <c r="M1850" s="4" t="s">
        <v>1915</v>
      </c>
      <c r="N1850" s="4" t="s">
        <v>1904</v>
      </c>
      <c r="O1850" s="33"/>
      <c r="P1850" s="4">
        <v>2024</v>
      </c>
      <c r="Q1850" s="3">
        <f>VLOOKUP(Table13[[#This Row],[Location_HQ]],layoffs_location_with_coordinat!A:F,6,FALSE)</f>
        <v>37.561881100000001</v>
      </c>
      <c r="R1850" s="3">
        <f>VLOOKUP(Table13[[#This Row],[Location_HQ]],layoffs_location_with_coordinat!A:G,7,FALSE)</f>
        <v>-122.266445</v>
      </c>
    </row>
    <row r="1851" spans="1:18" ht="16" x14ac:dyDescent="0.2">
      <c r="A1851" s="3">
        <v>1850</v>
      </c>
      <c r="B1851" s="4" t="s">
        <v>1778</v>
      </c>
      <c r="C1851" s="4" t="s">
        <v>220</v>
      </c>
      <c r="D1851" s="3" t="str">
        <f>VLOOKUP(Table13[[#This Row],[Location_HQ]],layoffs_location_with_coordinat!A:B,2,FALSE)</f>
        <v>none</v>
      </c>
      <c r="E1851" s="3" t="str">
        <f>VLOOKUP(Table13[[#This Row],[Location_HQ]],layoffs_location_with_coordinat!A:C,3,FALSE)</f>
        <v>none</v>
      </c>
      <c r="F1851" s="3" t="str">
        <f>VLOOKUP(Table13[[#This Row],[Location_HQ]],layoffs_location_with_coordinat!A:D,4,FALSE)</f>
        <v>Ireland</v>
      </c>
      <c r="G1851" s="3" t="str">
        <f>VLOOKUP(Table13[[#This Row],[Location_HQ]],layoffs_location_with_coordinat!A:E,5,FALSE)</f>
        <v>Europe</v>
      </c>
      <c r="H1851" s="29">
        <v>40</v>
      </c>
      <c r="I1851" s="30" t="d">
        <v>2024-09-19</v>
      </c>
      <c r="J1851" s="69">
        <v>10</v>
      </c>
      <c r="K1851" s="31">
        <f>SUM((Table13[[#This Row],[Laid_Off]]*100)/Table13[[#This Row],[Percentage]])</f>
        <v>400</v>
      </c>
      <c r="L1851" s="31">
        <f>SUM(Table13[[#This Row],[Company_Size_before_Layoffs]]-Table13[[#This Row],[Laid_Off]])</f>
        <v>360</v>
      </c>
      <c r="M1851" s="4" t="s">
        <v>1981</v>
      </c>
      <c r="N1851" s="4" t="s">
        <v>1907</v>
      </c>
      <c r="O1851" s="33"/>
      <c r="P1851" s="4">
        <v>2024</v>
      </c>
      <c r="Q1851" s="3">
        <f>VLOOKUP(Table13[[#This Row],[Location_HQ]],layoffs_location_with_coordinat!A:F,6,FALSE)</f>
        <v>53.349379499999998</v>
      </c>
      <c r="R1851" s="3">
        <f>VLOOKUP(Table13[[#This Row],[Location_HQ]],layoffs_location_with_coordinat!A:G,7,FALSE)</f>
        <v>-6.2605592999999997</v>
      </c>
    </row>
    <row r="1852" spans="1:18" ht="16" x14ac:dyDescent="0.2">
      <c r="A1852" s="3">
        <v>1851</v>
      </c>
      <c r="B1852" s="4" t="s">
        <v>1779</v>
      </c>
      <c r="C1852" s="4" t="s">
        <v>625</v>
      </c>
      <c r="D1852" s="3" t="str">
        <f>VLOOKUP(Table13[[#This Row],[Location_HQ]],layoffs_location_with_coordinat!A:B,2,FALSE)</f>
        <v>none</v>
      </c>
      <c r="E1852" s="3" t="str">
        <f>VLOOKUP(Table13[[#This Row],[Location_HQ]],layoffs_location_with_coordinat!A:C,3,FALSE)</f>
        <v>none</v>
      </c>
      <c r="F1852" s="3" t="str">
        <f>VLOOKUP(Table13[[#This Row],[Location_HQ]],layoffs_location_with_coordinat!A:D,4,FALSE)</f>
        <v>Canada</v>
      </c>
      <c r="G1852" s="3" t="str">
        <f>VLOOKUP(Table13[[#This Row],[Location_HQ]],layoffs_location_with_coordinat!A:E,5,FALSE)</f>
        <v>North America</v>
      </c>
      <c r="H1852" s="4"/>
      <c r="I1852" s="30" t="d">
        <v>2024-09-19</v>
      </c>
      <c r="J1852" s="69">
        <v>4</v>
      </c>
      <c r="K1852" s="31"/>
      <c r="L1852" s="31"/>
      <c r="M1852" s="4" t="s">
        <v>1918</v>
      </c>
      <c r="N1852" s="4" t="s">
        <v>1906</v>
      </c>
      <c r="O1852" s="33">
        <v>483</v>
      </c>
      <c r="P1852" s="4">
        <v>2024</v>
      </c>
      <c r="Q1852" s="3">
        <f>VLOOKUP(Table13[[#This Row],[Location_HQ]],layoffs_location_with_coordinat!A:F,6,FALSE)</f>
        <v>43.465269900000003</v>
      </c>
      <c r="R1852" s="3">
        <f>VLOOKUP(Table13[[#This Row],[Location_HQ]],layoffs_location_with_coordinat!A:G,7,FALSE)</f>
        <v>-80.522296100000005</v>
      </c>
    </row>
    <row r="1853" spans="1:18" ht="16" x14ac:dyDescent="0.2">
      <c r="A1853" s="3">
        <v>1852</v>
      </c>
      <c r="B1853" s="4" t="s">
        <v>1780</v>
      </c>
      <c r="C1853" s="4" t="s">
        <v>752</v>
      </c>
      <c r="D1853" s="3" t="str">
        <f>VLOOKUP(Table13[[#This Row],[Location_HQ]],layoffs_location_with_coordinat!A:B,2,FALSE)</f>
        <v>none</v>
      </c>
      <c r="E1853" s="3" t="str">
        <f>VLOOKUP(Table13[[#This Row],[Location_HQ]],layoffs_location_with_coordinat!A:C,3,FALSE)</f>
        <v>none</v>
      </c>
      <c r="F1853" s="3" t="str">
        <f>VLOOKUP(Table13[[#This Row],[Location_HQ]],layoffs_location_with_coordinat!A:D,4,FALSE)</f>
        <v>India</v>
      </c>
      <c r="G1853" s="3" t="str">
        <f>VLOOKUP(Table13[[#This Row],[Location_HQ]],layoffs_location_with_coordinat!A:E,5,FALSE)</f>
        <v>Asia</v>
      </c>
      <c r="H1853" s="29">
        <v>80</v>
      </c>
      <c r="I1853" s="30" t="d">
        <v>2024-09-18</v>
      </c>
      <c r="J1853" s="5"/>
      <c r="K1853" s="31"/>
      <c r="L1853" s="31"/>
      <c r="M1853" s="4" t="s">
        <v>1918</v>
      </c>
      <c r="N1853" s="4" t="s">
        <v>1907</v>
      </c>
      <c r="O1853" s="33"/>
      <c r="P1853" s="4">
        <v>2024</v>
      </c>
      <c r="Q1853" s="3">
        <f>VLOOKUP(Table13[[#This Row],[Location_HQ]],layoffs_location_with_coordinat!A:F,6,FALSE)</f>
        <v>28.613895400000001</v>
      </c>
      <c r="R1853" s="3">
        <f>VLOOKUP(Table13[[#This Row],[Location_HQ]],layoffs_location_with_coordinat!A:G,7,FALSE)</f>
        <v>77.209005700000006</v>
      </c>
    </row>
    <row r="1854" spans="1:18" ht="16" x14ac:dyDescent="0.2">
      <c r="A1854" s="3">
        <v>1853</v>
      </c>
      <c r="B1854" s="4" t="s">
        <v>1781</v>
      </c>
      <c r="C1854" s="4" t="s">
        <v>42</v>
      </c>
      <c r="D1854" s="3" t="str">
        <f>VLOOKUP(Table13[[#This Row],[Location_HQ]],layoffs_location_with_coordinat!A:B,2,FALSE)</f>
        <v>none</v>
      </c>
      <c r="E1854" s="3" t="str">
        <f>VLOOKUP(Table13[[#This Row],[Location_HQ]],layoffs_location_with_coordinat!A:C,3,FALSE)</f>
        <v>New York</v>
      </c>
      <c r="F1854" s="3" t="str">
        <f>VLOOKUP(Table13[[#This Row],[Location_HQ]],layoffs_location_with_coordinat!A:D,4,FALSE)</f>
        <v>USA</v>
      </c>
      <c r="G1854" s="3" t="str">
        <f>VLOOKUP(Table13[[#This Row],[Location_HQ]],layoffs_location_with_coordinat!A:E,5,FALSE)</f>
        <v>North America</v>
      </c>
      <c r="H1854" s="4"/>
      <c r="I1854" s="30" t="d">
        <v>2024-09-18</v>
      </c>
      <c r="J1854" s="5"/>
      <c r="K1854" s="31"/>
      <c r="L1854" s="31"/>
      <c r="M1854" s="4" t="s">
        <v>1933</v>
      </c>
      <c r="N1854" s="4" t="s">
        <v>1905</v>
      </c>
      <c r="O1854" s="33"/>
      <c r="P1854" s="4">
        <v>2024</v>
      </c>
      <c r="Q1854" s="3">
        <f>VLOOKUP(Table13[[#This Row],[Location_HQ]],layoffs_location_with_coordinat!A:F,6,FALSE)</f>
        <v>40.7127281</v>
      </c>
      <c r="R1854" s="3">
        <f>VLOOKUP(Table13[[#This Row],[Location_HQ]],layoffs_location_with_coordinat!A:G,7,FALSE)</f>
        <v>-74.006015199999993</v>
      </c>
    </row>
    <row r="1855" spans="1:18" ht="16" x14ac:dyDescent="0.2">
      <c r="A1855" s="3">
        <v>1854</v>
      </c>
      <c r="B1855" s="4" t="s">
        <v>1782</v>
      </c>
      <c r="C1855" s="4" t="s">
        <v>1760</v>
      </c>
      <c r="D1855" s="3" t="str">
        <f>VLOOKUP(Table13[[#This Row],[Location_HQ]],layoffs_location_with_coordinat!A:B,2,FALSE)</f>
        <v>none</v>
      </c>
      <c r="E1855" s="3" t="str">
        <f>VLOOKUP(Table13[[#This Row],[Location_HQ]],layoffs_location_with_coordinat!A:C,3,FALSE)</f>
        <v>none</v>
      </c>
      <c r="F1855" s="3" t="str">
        <f>VLOOKUP(Table13[[#This Row],[Location_HQ]],layoffs_location_with_coordinat!A:D,4,FALSE)</f>
        <v>Austria</v>
      </c>
      <c r="G1855" s="3" t="str">
        <f>VLOOKUP(Table13[[#This Row],[Location_HQ]],layoffs_location_with_coordinat!A:E,5,FALSE)</f>
        <v>Europe</v>
      </c>
      <c r="H1855" s="29">
        <v>170</v>
      </c>
      <c r="I1855" s="30" t="d">
        <v>2024-09-16</v>
      </c>
      <c r="J1855" s="5"/>
      <c r="K1855" s="31"/>
      <c r="L1855" s="31"/>
      <c r="M1855" s="4" t="s">
        <v>1934</v>
      </c>
      <c r="N1855" s="4" t="s">
        <v>1907</v>
      </c>
      <c r="O1855" s="33"/>
      <c r="P1855" s="4">
        <v>2024</v>
      </c>
      <c r="Q1855" s="3">
        <f>VLOOKUP(Table13[[#This Row],[Location_HQ]],layoffs_location_with_coordinat!A:F,6,FALSE)</f>
        <v>48.30639</v>
      </c>
      <c r="R1855" s="3">
        <f>VLOOKUP(Table13[[#This Row],[Location_HQ]],layoffs_location_with_coordinat!A:G,7,FALSE)</f>
        <v>14.286110000000001</v>
      </c>
    </row>
    <row r="1856" spans="1:18" ht="16" x14ac:dyDescent="0.2">
      <c r="A1856" s="3">
        <v>1855</v>
      </c>
      <c r="B1856" s="4" t="s">
        <v>1783</v>
      </c>
      <c r="C1856" s="4" t="s">
        <v>46</v>
      </c>
      <c r="D1856" s="3" t="str">
        <f>VLOOKUP(Table13[[#This Row],[Location_HQ]],layoffs_location_with_coordinat!A:B,2,FALSE)</f>
        <v>none</v>
      </c>
      <c r="E1856" s="3" t="str">
        <f>VLOOKUP(Table13[[#This Row],[Location_HQ]],layoffs_location_with_coordinat!A:C,3,FALSE)</f>
        <v>Washington</v>
      </c>
      <c r="F1856" s="3" t="str">
        <f>VLOOKUP(Table13[[#This Row],[Location_HQ]],layoffs_location_with_coordinat!A:D,4,FALSE)</f>
        <v>USA</v>
      </c>
      <c r="G1856" s="3" t="str">
        <f>VLOOKUP(Table13[[#This Row],[Location_HQ]],layoffs_location_with_coordinat!A:E,5,FALSE)</f>
        <v>North America</v>
      </c>
      <c r="H1856" s="29">
        <v>650</v>
      </c>
      <c r="I1856" s="30" t="d">
        <v>2024-09-12</v>
      </c>
      <c r="J1856" s="5"/>
      <c r="K1856" s="31"/>
      <c r="L1856" s="31"/>
      <c r="M1856" s="4" t="s">
        <v>1920</v>
      </c>
      <c r="N1856" s="4" t="s">
        <v>1905</v>
      </c>
      <c r="O1856" s="33">
        <v>1</v>
      </c>
      <c r="P1856" s="4">
        <v>2024</v>
      </c>
      <c r="Q1856" s="3">
        <f>VLOOKUP(Table13[[#This Row],[Location_HQ]],layoffs_location_with_coordinat!A:F,6,FALSE)</f>
        <v>47.603832099999998</v>
      </c>
      <c r="R1856" s="3">
        <f>VLOOKUP(Table13[[#This Row],[Location_HQ]],layoffs_location_with_coordinat!A:G,7,FALSE)</f>
        <v>-122.330062</v>
      </c>
    </row>
    <row r="1857" spans="1:18" ht="16" x14ac:dyDescent="0.2">
      <c r="A1857" s="3">
        <v>1856</v>
      </c>
      <c r="B1857" s="4" t="s">
        <v>1784</v>
      </c>
      <c r="C1857" s="4" t="s">
        <v>46</v>
      </c>
      <c r="D1857" s="3" t="str">
        <f>VLOOKUP(Table13[[#This Row],[Location_HQ]],layoffs_location_with_coordinat!A:B,2,FALSE)</f>
        <v>none</v>
      </c>
      <c r="E1857" s="3" t="str">
        <f>VLOOKUP(Table13[[#This Row],[Location_HQ]],layoffs_location_with_coordinat!A:C,3,FALSE)</f>
        <v>Washington</v>
      </c>
      <c r="F1857" s="3" t="str">
        <f>VLOOKUP(Table13[[#This Row],[Location_HQ]],layoffs_location_with_coordinat!A:D,4,FALSE)</f>
        <v>USA</v>
      </c>
      <c r="G1857" s="3" t="str">
        <f>VLOOKUP(Table13[[#This Row],[Location_HQ]],layoffs_location_with_coordinat!A:E,5,FALSE)</f>
        <v>North America</v>
      </c>
      <c r="H1857" s="4"/>
      <c r="I1857" s="30" t="d">
        <v>2024-09-12</v>
      </c>
      <c r="J1857" s="69">
        <v>13</v>
      </c>
      <c r="K1857" s="31"/>
      <c r="L1857" s="31">
        <f>SUM(Table13[[#This Row],[Company_Size_before_Layoffs]]-Table13[[#This Row],[Laid_Off]])</f>
        <v>0</v>
      </c>
      <c r="M1857" s="4" t="s">
        <v>1924</v>
      </c>
      <c r="N1857" s="4" t="s">
        <v>1906</v>
      </c>
      <c r="O1857" s="33">
        <v>187</v>
      </c>
      <c r="P1857" s="4">
        <v>2024</v>
      </c>
      <c r="Q1857" s="3">
        <f>VLOOKUP(Table13[[#This Row],[Location_HQ]],layoffs_location_with_coordinat!A:F,6,FALSE)</f>
        <v>47.603832099999998</v>
      </c>
      <c r="R1857" s="3">
        <f>VLOOKUP(Table13[[#This Row],[Location_HQ]],layoffs_location_with_coordinat!A:G,7,FALSE)</f>
        <v>-122.330062</v>
      </c>
    </row>
    <row r="1858" spans="1:18" ht="16" x14ac:dyDescent="0.2">
      <c r="A1858" s="3">
        <v>1857</v>
      </c>
      <c r="B1858" s="4" t="s">
        <v>1785</v>
      </c>
      <c r="C1858" s="4" t="s">
        <v>1374</v>
      </c>
      <c r="D1858" s="3" t="str">
        <f>VLOOKUP(Table13[[#This Row],[Location_HQ]],layoffs_location_with_coordinat!A:B,2,FALSE)</f>
        <v>San Francisco Bay Area</v>
      </c>
      <c r="E1858" s="3" t="str">
        <f>VLOOKUP(Table13[[#This Row],[Location_HQ]],layoffs_location_with_coordinat!A:C,3,FALSE)</f>
        <v>California</v>
      </c>
      <c r="F1858" s="3" t="str">
        <f>VLOOKUP(Table13[[#This Row],[Location_HQ]],layoffs_location_with_coordinat!A:D,4,FALSE)</f>
        <v>USA</v>
      </c>
      <c r="G1858" s="3" t="str">
        <f>VLOOKUP(Table13[[#This Row],[Location_HQ]],layoffs_location_with_coordinat!A:E,5,FALSE)</f>
        <v>North America</v>
      </c>
      <c r="H1858" s="29">
        <v>280</v>
      </c>
      <c r="I1858" s="30" t="d">
        <v>2024-09-11</v>
      </c>
      <c r="J1858" s="5"/>
      <c r="K1858" s="31"/>
      <c r="L1858" s="31"/>
      <c r="M1858" s="4" t="s">
        <v>1918</v>
      </c>
      <c r="N1858" s="4" t="s">
        <v>1905</v>
      </c>
      <c r="O1858" s="33">
        <v>311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1858</v>
      </c>
      <c r="B1859" s="4" t="s">
        <v>1786</v>
      </c>
      <c r="C1859" s="4" t="s">
        <v>747</v>
      </c>
      <c r="D1859" s="3" t="str">
        <f>VLOOKUP(Table13[[#This Row],[Location_HQ]],layoffs_location_with_coordinat!A:B,2,FALSE)</f>
        <v>none</v>
      </c>
      <c r="E1859" s="3" t="str">
        <f>VLOOKUP(Table13[[#This Row],[Location_HQ]],layoffs_location_with_coordinat!A:C,3,FALSE)</f>
        <v>none</v>
      </c>
      <c r="F1859" s="3" t="str">
        <f>VLOOKUP(Table13[[#This Row],[Location_HQ]],layoffs_location_with_coordinat!A:D,4,FALSE)</f>
        <v>Israel</v>
      </c>
      <c r="G1859" s="3" t="str">
        <f>VLOOKUP(Table13[[#This Row],[Location_HQ]],layoffs_location_with_coordinat!A:E,5,FALSE)</f>
        <v>Asia</v>
      </c>
      <c r="H1859" s="29">
        <v>100</v>
      </c>
      <c r="I1859" s="30" t="d">
        <v>2024-09-09</v>
      </c>
      <c r="J1859" s="5"/>
      <c r="K1859" s="31"/>
      <c r="L1859" s="31"/>
      <c r="M1859" s="4" t="s">
        <v>1981</v>
      </c>
      <c r="N1859" s="4" t="s">
        <v>1905</v>
      </c>
      <c r="O1859" s="33">
        <v>2.1</v>
      </c>
      <c r="P1859" s="4">
        <v>2024</v>
      </c>
      <c r="Q1859" s="3">
        <f>VLOOKUP(Table13[[#This Row],[Location_HQ]],layoffs_location_with_coordinat!A:F,6,FALSE)</f>
        <v>31.788471850000001</v>
      </c>
      <c r="R1859" s="3">
        <f>VLOOKUP(Table13[[#This Row],[Location_HQ]],layoffs_location_with_coordinat!A:G,7,FALSE)</f>
        <v>35.218794410944902</v>
      </c>
    </row>
    <row r="1860" spans="1:18" ht="16" x14ac:dyDescent="0.2">
      <c r="A1860" s="3">
        <v>1859</v>
      </c>
      <c r="B1860" s="4" t="s">
        <v>1787</v>
      </c>
      <c r="C1860" s="4" t="s">
        <v>752</v>
      </c>
      <c r="D1860" s="3" t="str">
        <f>VLOOKUP(Table13[[#This Row],[Location_HQ]],layoffs_location_with_coordinat!A:B,2,FALSE)</f>
        <v>none</v>
      </c>
      <c r="E1860" s="3" t="str">
        <f>VLOOKUP(Table13[[#This Row],[Location_HQ]],layoffs_location_with_coordinat!A:C,3,FALSE)</f>
        <v>none</v>
      </c>
      <c r="F1860" s="3" t="str">
        <f>VLOOKUP(Table13[[#This Row],[Location_HQ]],layoffs_location_with_coordinat!A:D,4,FALSE)</f>
        <v>India</v>
      </c>
      <c r="G1860" s="3" t="str">
        <f>VLOOKUP(Table13[[#This Row],[Location_HQ]],layoffs_location_with_coordinat!A:E,5,FALSE)</f>
        <v>Asia</v>
      </c>
      <c r="H1860" s="4"/>
      <c r="I1860" s="30" t="d">
        <v>2024-09-09</v>
      </c>
      <c r="J1860" s="69">
        <v>100</v>
      </c>
      <c r="K1860" s="31"/>
      <c r="L1860" s="31">
        <f>SUM(Table13[[#This Row],[Company_Size_before_Layoffs]]-Table13[[#This Row],[Laid_Off]])</f>
        <v>0</v>
      </c>
      <c r="M1860" s="4" t="s">
        <v>1925</v>
      </c>
      <c r="N1860" s="4" t="s">
        <v>1908</v>
      </c>
      <c r="O1860" s="33"/>
      <c r="P1860" s="4">
        <v>2024</v>
      </c>
      <c r="Q1860" s="3">
        <f>VLOOKUP(Table13[[#This Row],[Location_HQ]],layoffs_location_with_coordinat!A:F,6,FALSE)</f>
        <v>28.613895400000001</v>
      </c>
      <c r="R1860" s="3">
        <f>VLOOKUP(Table13[[#This Row],[Location_HQ]],layoffs_location_with_coordinat!A:G,7,FALSE)</f>
        <v>77.209005700000006</v>
      </c>
    </row>
    <row r="1861" spans="1:18" ht="16" x14ac:dyDescent="0.2">
      <c r="A1861" s="3">
        <v>1860</v>
      </c>
      <c r="B1861" s="4" t="s">
        <v>1788</v>
      </c>
      <c r="C1861" s="4" t="s">
        <v>46</v>
      </c>
      <c r="D1861" s="3" t="str">
        <f>VLOOKUP(Table13[[#This Row],[Location_HQ]],layoffs_location_with_coordinat!A:B,2,FALSE)</f>
        <v>none</v>
      </c>
      <c r="E1861" s="3" t="str">
        <f>VLOOKUP(Table13[[#This Row],[Location_HQ]],layoffs_location_with_coordinat!A:C,3,FALSE)</f>
        <v>Washington</v>
      </c>
      <c r="F1861" s="3" t="str">
        <f>VLOOKUP(Table13[[#This Row],[Location_HQ]],layoffs_location_with_coordinat!A:D,4,FALSE)</f>
        <v>USA</v>
      </c>
      <c r="G1861" s="3" t="str">
        <f>VLOOKUP(Table13[[#This Row],[Location_HQ]],layoffs_location_with_coordinat!A:E,5,FALSE)</f>
        <v>North America</v>
      </c>
      <c r="H1861" s="4"/>
      <c r="I1861" s="30" t="d">
        <v>2024-09-09</v>
      </c>
      <c r="J1861" s="69">
        <v>100</v>
      </c>
      <c r="K1861" s="31"/>
      <c r="L1861" s="31">
        <f>SUM(Table13[[#This Row],[Company_Size_before_Layoffs]]-Table13[[#This Row],[Laid_Off]])</f>
        <v>0</v>
      </c>
      <c r="M1861" s="4" t="s">
        <v>1931</v>
      </c>
      <c r="N1861" s="4" t="s">
        <v>1902</v>
      </c>
      <c r="O1861" s="33">
        <v>19</v>
      </c>
      <c r="P1861" s="4">
        <v>2024</v>
      </c>
      <c r="Q1861" s="3">
        <f>VLOOKUP(Table13[[#This Row],[Location_HQ]],layoffs_location_with_coordinat!A:F,6,FALSE)</f>
        <v>47.603832099999998</v>
      </c>
      <c r="R1861" s="3">
        <f>VLOOKUP(Table13[[#This Row],[Location_HQ]],layoffs_location_with_coordinat!A:G,7,FALSE)</f>
        <v>-122.330062</v>
      </c>
    </row>
    <row r="1862" spans="1:18" ht="16" x14ac:dyDescent="0.2">
      <c r="A1862" s="3">
        <v>1861</v>
      </c>
      <c r="B1862" s="4" t="s">
        <v>1789</v>
      </c>
      <c r="C1862" s="4" t="s">
        <v>102</v>
      </c>
      <c r="D1862" s="3" t="str">
        <f>VLOOKUP(Table13[[#This Row],[Location_HQ]],layoffs_location_with_coordinat!A:B,2,FALSE)</f>
        <v>none</v>
      </c>
      <c r="E1862" s="3" t="str">
        <f>VLOOKUP(Table13[[#This Row],[Location_HQ]],layoffs_location_with_coordinat!A:C,3,FALSE)</f>
        <v>none</v>
      </c>
      <c r="F1862" s="3" t="str">
        <f>VLOOKUP(Table13[[#This Row],[Location_HQ]],layoffs_location_with_coordinat!A:D,4,FALSE)</f>
        <v>Netherlands</v>
      </c>
      <c r="G1862" s="3" t="str">
        <f>VLOOKUP(Table13[[#This Row],[Location_HQ]],layoffs_location_with_coordinat!A:E,5,FALSE)</f>
        <v>Europe</v>
      </c>
      <c r="H1862" s="29">
        <v>260</v>
      </c>
      <c r="I1862" s="30" t="d">
        <v>2024-09-08</v>
      </c>
      <c r="J1862" s="69">
        <v>75</v>
      </c>
      <c r="K1862" s="31">
        <f>SUM((Table13[[#This Row],[Laid_Off]]*100)/Table13[[#This Row],[Percentage]])</f>
        <v>346.66666666666669</v>
      </c>
      <c r="L1862" s="31">
        <f>SUM(Table13[[#This Row],[Company_Size_before_Layoffs]]-Table13[[#This Row],[Laid_Off]])</f>
        <v>86.666666666666686</v>
      </c>
      <c r="M1862" s="4" t="s">
        <v>1920</v>
      </c>
      <c r="N1862" s="4" t="s">
        <v>1907</v>
      </c>
      <c r="O1862" s="33">
        <v>64</v>
      </c>
      <c r="P1862" s="4">
        <v>2024</v>
      </c>
      <c r="Q1862" s="3">
        <f>VLOOKUP(Table13[[#This Row],[Location_HQ]],layoffs_location_with_coordinat!A:F,6,FALSE)</f>
        <v>52.373079599999997</v>
      </c>
      <c r="R1862" s="3">
        <f>VLOOKUP(Table13[[#This Row],[Location_HQ]],layoffs_location_with_coordinat!A:G,7,FALSE)</f>
        <v>4.8924534</v>
      </c>
    </row>
    <row r="1863" spans="1:18" ht="16" x14ac:dyDescent="0.2">
      <c r="A1863" s="3">
        <v>1862</v>
      </c>
      <c r="B1863" s="4" t="s">
        <v>1790</v>
      </c>
      <c r="C1863" s="4" t="s">
        <v>79</v>
      </c>
      <c r="D1863" s="3" t="str">
        <f>VLOOKUP(Table13[[#This Row],[Location_HQ]],layoffs_location_with_coordinat!A:B,2,FALSE)</f>
        <v>none</v>
      </c>
      <c r="E1863" s="3" t="str">
        <f>VLOOKUP(Table13[[#This Row],[Location_HQ]],layoffs_location_with_coordinat!A:C,3,FALSE)</f>
        <v>California</v>
      </c>
      <c r="F1863" s="3" t="str">
        <f>VLOOKUP(Table13[[#This Row],[Location_HQ]],layoffs_location_with_coordinat!A:D,4,FALSE)</f>
        <v>USA</v>
      </c>
      <c r="G1863" s="3" t="str">
        <f>VLOOKUP(Table13[[#This Row],[Location_HQ]],layoffs_location_with_coordinat!A:E,5,FALSE)</f>
        <v>North America</v>
      </c>
      <c r="H1863" s="29">
        <v>39</v>
      </c>
      <c r="I1863" s="30" t="d">
        <v>2024-09-06</v>
      </c>
      <c r="J1863" s="69">
        <v>18</v>
      </c>
      <c r="K1863" s="31">
        <f>SUM((Table13[[#This Row],[Laid_Off]]*100)/Table13[[#This Row],[Percentage]])</f>
        <v>216.66666666666666</v>
      </c>
      <c r="L1863" s="31">
        <f>SUM(Table13[[#This Row],[Company_Size_before_Layoffs]]-Table13[[#This Row],[Laid_Off]])</f>
        <v>177.66666666666666</v>
      </c>
      <c r="M1863" s="4" t="s">
        <v>1921</v>
      </c>
      <c r="N1863" s="4" t="s">
        <v>1902</v>
      </c>
      <c r="O1863" s="33">
        <v>75</v>
      </c>
      <c r="P1863" s="4">
        <v>2024</v>
      </c>
      <c r="Q1863" s="3">
        <f>VLOOKUP(Table13[[#This Row],[Location_HQ]],layoffs_location_with_coordinat!A:F,6,FALSE)</f>
        <v>34.053690899999999</v>
      </c>
      <c r="R1863" s="3">
        <f>VLOOKUP(Table13[[#This Row],[Location_HQ]],layoffs_location_with_coordinat!A:G,7,FALSE)</f>
        <v>-118.242766</v>
      </c>
    </row>
    <row r="1864" spans="1:18" ht="16" x14ac:dyDescent="0.2">
      <c r="A1864" s="3">
        <v>1863</v>
      </c>
      <c r="B1864" s="4" t="s">
        <v>1791</v>
      </c>
      <c r="C1864" s="4" t="s">
        <v>74</v>
      </c>
      <c r="D1864" s="3" t="str">
        <f>VLOOKUP(Table13[[#This Row],[Location_HQ]],layoffs_location_with_coordinat!A:B,2,FALSE)</f>
        <v>none</v>
      </c>
      <c r="E1864" s="3" t="str">
        <f>VLOOKUP(Table13[[#This Row],[Location_HQ]],layoffs_location_with_coordinat!A:C,3,FALSE)</f>
        <v>Massachusetts</v>
      </c>
      <c r="F1864" s="3" t="str">
        <f>VLOOKUP(Table13[[#This Row],[Location_HQ]],layoffs_location_with_coordinat!A:D,4,FALSE)</f>
        <v>USA</v>
      </c>
      <c r="G1864" s="3" t="str">
        <f>VLOOKUP(Table13[[#This Row],[Location_HQ]],layoffs_location_with_coordinat!A:E,5,FALSE)</f>
        <v>North America</v>
      </c>
      <c r="H1864" s="4"/>
      <c r="I1864" s="30" t="d">
        <v>2024-09-06</v>
      </c>
      <c r="J1864" s="69">
        <v>100</v>
      </c>
      <c r="K1864" s="31"/>
      <c r="L1864" s="31">
        <f>SUM(Table13[[#This Row],[Company_Size_before_Layoffs]]-Table13[[#This Row],[Laid_Off]])</f>
        <v>0</v>
      </c>
      <c r="M1864" s="4" t="s">
        <v>1919</v>
      </c>
      <c r="N1864" s="4" t="s">
        <v>1902</v>
      </c>
      <c r="O1864" s="33">
        <v>343</v>
      </c>
      <c r="P1864" s="4">
        <v>2024</v>
      </c>
      <c r="Q1864" s="3">
        <f>VLOOKUP(Table13[[#This Row],[Location_HQ]],layoffs_location_with_coordinat!A:F,6,FALSE)</f>
        <v>42.355433400000003</v>
      </c>
      <c r="R1864" s="3">
        <f>VLOOKUP(Table13[[#This Row],[Location_HQ]],layoffs_location_with_coordinat!A:G,7,FALSE)</f>
        <v>-71.060511000000005</v>
      </c>
    </row>
    <row r="1865" spans="1:18" ht="16" x14ac:dyDescent="0.2">
      <c r="A1865" s="3">
        <v>1864</v>
      </c>
      <c r="B1865" s="4" t="s">
        <v>1792</v>
      </c>
      <c r="C1865" s="4" t="s">
        <v>1725</v>
      </c>
      <c r="D1865" s="3" t="str">
        <f>VLOOKUP(Table13[[#This Row],[Location_HQ]],layoffs_location_with_coordinat!A:B,2,FALSE)</f>
        <v>San Francisco Bay Area</v>
      </c>
      <c r="E1865" s="3" t="str">
        <f>VLOOKUP(Table13[[#This Row],[Location_HQ]],layoffs_location_with_coordinat!A:C,3,FALSE)</f>
        <v>California</v>
      </c>
      <c r="F1865" s="3" t="str">
        <f>VLOOKUP(Table13[[#This Row],[Location_HQ]],layoffs_location_with_coordinat!A:D,4,FALSE)</f>
        <v>USA</v>
      </c>
      <c r="G1865" s="3" t="str">
        <f>VLOOKUP(Table13[[#This Row],[Location_HQ]],layoffs_location_with_coordinat!A:E,5,FALSE)</f>
        <v>North America</v>
      </c>
      <c r="H1865" s="29">
        <v>250</v>
      </c>
      <c r="I1865" s="30" t="d">
        <v>2024-09-04</v>
      </c>
      <c r="J1865" s="69">
        <v>15</v>
      </c>
      <c r="K1865" s="31">
        <f>SUM((Table13[[#This Row],[Laid_Off]]*100)/Table13[[#This Row],[Percentage]])</f>
        <v>1666.6666666666667</v>
      </c>
      <c r="L1865" s="31">
        <f>SUM(Table13[[#This Row],[Company_Size_before_Layoffs]]-Table13[[#This Row],[Laid_Off]])</f>
        <v>1416.6666666666667</v>
      </c>
      <c r="M1865" s="4" t="s">
        <v>158</v>
      </c>
      <c r="N1865" s="4" t="s">
        <v>1902</v>
      </c>
      <c r="O1865" s="33">
        <v>1.4</v>
      </c>
      <c r="P1865" s="4">
        <v>2024</v>
      </c>
      <c r="Q1865" s="3">
        <f>VLOOKUP(Table13[[#This Row],[Location_HQ]],layoffs_location_with_coordinat!A:F,6,FALSE)</f>
        <v>37.287166999999997</v>
      </c>
      <c r="R1865" s="3">
        <f>VLOOKUP(Table13[[#This Row],[Location_HQ]],layoffs_location_with_coordinat!A:G,7,FALSE)</f>
        <v>-121.94995900000001</v>
      </c>
    </row>
    <row r="1866" spans="1:18" ht="16" x14ac:dyDescent="0.2">
      <c r="A1866" s="3">
        <v>1865</v>
      </c>
      <c r="B1866" s="4" t="s">
        <v>1793</v>
      </c>
      <c r="C1866" s="4" t="s">
        <v>157</v>
      </c>
      <c r="D1866" s="3" t="str">
        <f>VLOOKUP(Table13[[#This Row],[Location_HQ]],layoffs_location_with_coordinat!A:B,2,FALSE)</f>
        <v>none</v>
      </c>
      <c r="E1866" s="3" t="str">
        <f>VLOOKUP(Table13[[#This Row],[Location_HQ]],layoffs_location_with_coordinat!A:C,3,FALSE)</f>
        <v>Illinois</v>
      </c>
      <c r="F1866" s="3" t="str">
        <f>VLOOKUP(Table13[[#This Row],[Location_HQ]],layoffs_location_with_coordinat!A:D,4,FALSE)</f>
        <v>USA</v>
      </c>
      <c r="G1866" s="3" t="str">
        <f>VLOOKUP(Table13[[#This Row],[Location_HQ]],layoffs_location_with_coordinat!A:E,5,FALSE)</f>
        <v>North America</v>
      </c>
      <c r="H1866" s="29">
        <v>40</v>
      </c>
      <c r="I1866" s="30" t="d">
        <v>2024-09-04</v>
      </c>
      <c r="J1866" s="5"/>
      <c r="K1866" s="31"/>
      <c r="L1866" s="31"/>
      <c r="M1866" s="4" t="s">
        <v>242</v>
      </c>
      <c r="N1866" s="4" t="s">
        <v>1903</v>
      </c>
      <c r="O1866" s="33">
        <v>110</v>
      </c>
      <c r="P1866" s="4">
        <v>2024</v>
      </c>
      <c r="Q1866" s="3">
        <f>VLOOKUP(Table13[[#This Row],[Location_HQ]],layoffs_location_with_coordinat!A:F,6,FALSE)</f>
        <v>41.875561599999997</v>
      </c>
      <c r="R1866" s="3">
        <f>VLOOKUP(Table13[[#This Row],[Location_HQ]],layoffs_location_with_coordinat!A:G,7,FALSE)</f>
        <v>-87.6244212</v>
      </c>
    </row>
    <row r="1867" spans="1:18" ht="16" x14ac:dyDescent="0.2">
      <c r="A1867" s="3">
        <v>1866</v>
      </c>
      <c r="B1867" s="4" t="s">
        <v>1794</v>
      </c>
      <c r="C1867" s="4" t="s">
        <v>1374</v>
      </c>
      <c r="D1867" s="3" t="str">
        <f>VLOOKUP(Table13[[#This Row],[Location_HQ]],layoffs_location_with_coordinat!A:B,2,FALSE)</f>
        <v>San Francisco Bay Area</v>
      </c>
      <c r="E1867" s="3" t="str">
        <f>VLOOKUP(Table13[[#This Row],[Location_HQ]],layoffs_location_with_coordinat!A:C,3,FALSE)</f>
        <v>California</v>
      </c>
      <c r="F1867" s="3" t="str">
        <f>VLOOKUP(Table13[[#This Row],[Location_HQ]],layoffs_location_with_coordinat!A:D,4,FALSE)</f>
        <v>USA</v>
      </c>
      <c r="G1867" s="3" t="str">
        <f>VLOOKUP(Table13[[#This Row],[Location_HQ]],layoffs_location_with_coordinat!A:E,5,FALSE)</f>
        <v>North America</v>
      </c>
      <c r="H1867" s="29">
        <v>30</v>
      </c>
      <c r="I1867" s="30" t="d">
        <v>2024-09-04</v>
      </c>
      <c r="J1867" s="69">
        <v>1</v>
      </c>
      <c r="K1867" s="31">
        <f>SUM((Table13[[#This Row],[Laid_Off]]*100)/Table13[[#This Row],[Percentage]])</f>
        <v>3000</v>
      </c>
      <c r="L1867" s="31">
        <f>SUM(Table13[[#This Row],[Company_Size_before_Layoffs]]-Table13[[#This Row],[Laid_Off]])</f>
        <v>2970</v>
      </c>
      <c r="M1867" s="4" t="s">
        <v>1981</v>
      </c>
      <c r="N1867" s="4" t="s">
        <v>1905</v>
      </c>
      <c r="O1867" s="33">
        <v>4.9000000000000004</v>
      </c>
      <c r="P1867" s="4">
        <v>2024</v>
      </c>
      <c r="Q1867" s="3">
        <f>VLOOKUP(Table13[[#This Row],[Location_HQ]],layoffs_location_with_coordinat!A:F,6,FALSE)</f>
        <v>37.779258800000001</v>
      </c>
      <c r="R1867" s="3">
        <f>VLOOKUP(Table13[[#This Row],[Location_HQ]],layoffs_location_with_coordinat!A:G,7,FALSE)</f>
        <v>-122.4193286</v>
      </c>
    </row>
    <row r="1868" spans="1:18" ht="16" x14ac:dyDescent="0.2">
      <c r="A1868" s="3">
        <v>1867</v>
      </c>
      <c r="B1868" s="4" t="s">
        <v>1795</v>
      </c>
      <c r="C1868" s="4" t="s">
        <v>79</v>
      </c>
      <c r="D1868" s="3" t="str">
        <f>VLOOKUP(Table13[[#This Row],[Location_HQ]],layoffs_location_with_coordinat!A:B,2,FALSE)</f>
        <v>none</v>
      </c>
      <c r="E1868" s="3" t="str">
        <f>VLOOKUP(Table13[[#This Row],[Location_HQ]],layoffs_location_with_coordinat!A:C,3,FALSE)</f>
        <v>California</v>
      </c>
      <c r="F1868" s="3" t="str">
        <f>VLOOKUP(Table13[[#This Row],[Location_HQ]],layoffs_location_with_coordinat!A:D,4,FALSE)</f>
        <v>USA</v>
      </c>
      <c r="G1868" s="3" t="str">
        <f>VLOOKUP(Table13[[#This Row],[Location_HQ]],layoffs_location_with_coordinat!A:E,5,FALSE)</f>
        <v>North America</v>
      </c>
      <c r="H1868" s="4"/>
      <c r="I1868" s="30" t="d">
        <v>2024-09-03</v>
      </c>
      <c r="J1868" s="5"/>
      <c r="K1868" s="31"/>
      <c r="L1868" s="31"/>
      <c r="M1868" s="4" t="s">
        <v>1929</v>
      </c>
      <c r="N1868" s="4" t="s">
        <v>1902</v>
      </c>
      <c r="O1868" s="33">
        <v>479</v>
      </c>
      <c r="P1868" s="4">
        <v>2024</v>
      </c>
      <c r="Q1868" s="3">
        <f>VLOOKUP(Table13[[#This Row],[Location_HQ]],layoffs_location_with_coordinat!A:F,6,FALSE)</f>
        <v>34.053690899999999</v>
      </c>
      <c r="R1868" s="3">
        <f>VLOOKUP(Table13[[#This Row],[Location_HQ]],layoffs_location_with_coordinat!A:G,7,FALSE)</f>
        <v>-118.242766</v>
      </c>
    </row>
    <row r="1869" spans="1:18" ht="16" x14ac:dyDescent="0.2">
      <c r="A1869" s="3">
        <v>1868</v>
      </c>
      <c r="B1869" s="4" t="s">
        <v>1796</v>
      </c>
      <c r="C1869" s="4" t="s">
        <v>138</v>
      </c>
      <c r="D1869" s="3" t="str">
        <f>VLOOKUP(Table13[[#This Row],[Location_HQ]],layoffs_location_with_coordinat!A:B,2,FALSE)</f>
        <v>none</v>
      </c>
      <c r="E1869" s="3" t="str">
        <f>VLOOKUP(Table13[[#This Row],[Location_HQ]],layoffs_location_with_coordinat!A:C,3,FALSE)</f>
        <v>Berlin</v>
      </c>
      <c r="F1869" s="3" t="str">
        <f>VLOOKUP(Table13[[#This Row],[Location_HQ]],layoffs_location_with_coordinat!A:D,4,FALSE)</f>
        <v>Germany</v>
      </c>
      <c r="G1869" s="3" t="str">
        <f>VLOOKUP(Table13[[#This Row],[Location_HQ]],layoffs_location_with_coordinat!A:E,5,FALSE)</f>
        <v>Europe</v>
      </c>
      <c r="H1869" s="4"/>
      <c r="I1869" s="30" t="d">
        <v>2024-09-03</v>
      </c>
      <c r="J1869" s="69">
        <v>16</v>
      </c>
      <c r="K1869" s="31"/>
      <c r="L1869" s="31"/>
      <c r="M1869" s="4" t="s">
        <v>1928</v>
      </c>
      <c r="N1869" s="4" t="s">
        <v>1902</v>
      </c>
      <c r="O1869" s="33">
        <v>380</v>
      </c>
      <c r="P1869" s="4">
        <v>2024</v>
      </c>
      <c r="Q1869" s="3">
        <f>VLOOKUP(Table13[[#This Row],[Location_HQ]],layoffs_location_with_coordinat!A:F,6,FALSE)</f>
        <v>52.517036500000003</v>
      </c>
      <c r="R1869" s="3">
        <f>VLOOKUP(Table13[[#This Row],[Location_HQ]],layoffs_location_with_coordinat!A:G,7,FALSE)</f>
        <v>13.3888599</v>
      </c>
    </row>
    <row r="1870" spans="1:18" ht="16" x14ac:dyDescent="0.2">
      <c r="A1870" s="3">
        <v>1869</v>
      </c>
      <c r="B1870" s="4" t="s">
        <v>1797</v>
      </c>
      <c r="C1870" s="4" t="s">
        <v>16</v>
      </c>
      <c r="D1870" s="3" t="str">
        <f>VLOOKUP(Table13[[#This Row],[Location_HQ]],layoffs_location_with_coordinat!A:B,2,FALSE)</f>
        <v>none</v>
      </c>
      <c r="E1870" s="3" t="str">
        <f>VLOOKUP(Table13[[#This Row],[Location_HQ]],layoffs_location_with_coordinat!A:C,3,FALSE)</f>
        <v>none</v>
      </c>
      <c r="F1870" s="3" t="str">
        <f>VLOOKUP(Table13[[#This Row],[Location_HQ]],layoffs_location_with_coordinat!A:D,4,FALSE)</f>
        <v>India</v>
      </c>
      <c r="G1870" s="3" t="str">
        <f>VLOOKUP(Table13[[#This Row],[Location_HQ]],layoffs_location_with_coordinat!A:E,5,FALSE)</f>
        <v>Asia</v>
      </c>
      <c r="H1870" s="29">
        <v>40</v>
      </c>
      <c r="I1870" s="30" t="d">
        <v>2024-09-02</v>
      </c>
      <c r="J1870" s="5"/>
      <c r="K1870" s="31"/>
      <c r="L1870" s="31"/>
      <c r="M1870" s="4" t="s">
        <v>1915</v>
      </c>
      <c r="N1870" s="4" t="s">
        <v>1909</v>
      </c>
      <c r="O1870" s="33">
        <v>26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1870</v>
      </c>
      <c r="B1871" s="4" t="s">
        <v>1798</v>
      </c>
      <c r="C1871" s="4" t="s">
        <v>16</v>
      </c>
      <c r="D1871" s="3" t="str">
        <f>VLOOKUP(Table13[[#This Row],[Location_HQ]],layoffs_location_with_coordinat!A:B,2,FALSE)</f>
        <v>none</v>
      </c>
      <c r="E1871" s="3" t="str">
        <f>VLOOKUP(Table13[[#This Row],[Location_HQ]],layoffs_location_with_coordinat!A:C,3,FALSE)</f>
        <v>none</v>
      </c>
      <c r="F1871" s="3" t="str">
        <f>VLOOKUP(Table13[[#This Row],[Location_HQ]],layoffs_location_with_coordinat!A:D,4,FALSE)</f>
        <v>India</v>
      </c>
      <c r="G1871" s="3" t="str">
        <f>VLOOKUP(Table13[[#This Row],[Location_HQ]],layoffs_location_with_coordinat!A:E,5,FALSE)</f>
        <v>Asia</v>
      </c>
      <c r="H1871" s="29">
        <v>150</v>
      </c>
      <c r="I1871" s="30" t="d">
        <v>2024-08-31</v>
      </c>
      <c r="J1871" s="69">
        <v>75</v>
      </c>
      <c r="K1871" s="31">
        <f>SUM((Table13[[#This Row],[Laid_Off]]*100)/Table13[[#This Row],[Percentage]])</f>
        <v>200</v>
      </c>
      <c r="L1871" s="31">
        <f>SUM(Table13[[#This Row],[Company_Size_before_Layoffs]]-Table13[[#This Row],[Laid_Off]])</f>
        <v>50</v>
      </c>
      <c r="M1871" s="4" t="s">
        <v>1919</v>
      </c>
      <c r="N1871" s="4" t="s">
        <v>1902</v>
      </c>
      <c r="O1871" s="33">
        <v>458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1871</v>
      </c>
      <c r="B1872" s="4" t="s">
        <v>1799</v>
      </c>
      <c r="C1872" s="4" t="s">
        <v>1447</v>
      </c>
      <c r="D1872" s="3" t="str">
        <f>VLOOKUP(Table13[[#This Row],[Location_HQ]],layoffs_location_with_coordinat!A:B,2,FALSE)</f>
        <v>San Francisco Bay Area</v>
      </c>
      <c r="E1872" s="3" t="str">
        <f>VLOOKUP(Table13[[#This Row],[Location_HQ]],layoffs_location_with_coordinat!A:C,3,FALSE)</f>
        <v>California</v>
      </c>
      <c r="F1872" s="3" t="str">
        <f>VLOOKUP(Table13[[#This Row],[Location_HQ]],layoffs_location_with_coordinat!A:D,4,FALSE)</f>
        <v>USA</v>
      </c>
      <c r="G1872" s="3" t="str">
        <f>VLOOKUP(Table13[[#This Row],[Location_HQ]],layoffs_location_with_coordinat!A:E,5,FALSE)</f>
        <v>North America</v>
      </c>
      <c r="H1872" s="29">
        <v>6</v>
      </c>
      <c r="I1872" s="30" t="d">
        <v>2024-08-29</v>
      </c>
      <c r="J1872" s="69">
        <v>5</v>
      </c>
      <c r="K1872" s="31">
        <f>SUM((Table13[[#This Row],[Laid_Off]]*100)/Table13[[#This Row],[Percentage]])</f>
        <v>120</v>
      </c>
      <c r="L1872" s="31">
        <f>SUM(Table13[[#This Row],[Company_Size_before_Layoffs]]-Table13[[#This Row],[Laid_Off]])</f>
        <v>114</v>
      </c>
      <c r="M1872" s="4" t="s">
        <v>1925</v>
      </c>
      <c r="N1872" s="4" t="s">
        <v>1909</v>
      </c>
      <c r="O1872" s="33">
        <v>150</v>
      </c>
      <c r="P1872" s="4">
        <v>2024</v>
      </c>
      <c r="Q1872" s="3">
        <f>VLOOKUP(Table13[[#This Row],[Location_HQ]],layoffs_location_with_coordinat!A:F,6,FALSE)</f>
        <v>37.451967099999997</v>
      </c>
      <c r="R1872" s="3">
        <f>VLOOKUP(Table13[[#This Row],[Location_HQ]],layoffs_location_with_coordinat!A:G,7,FALSE)</f>
        <v>-122.177992</v>
      </c>
    </row>
    <row r="1873" spans="1:18" ht="16" x14ac:dyDescent="0.2">
      <c r="A1873" s="3">
        <v>1872</v>
      </c>
      <c r="B1873" s="4" t="s">
        <v>1800</v>
      </c>
      <c r="C1873" s="4" t="s">
        <v>1374</v>
      </c>
      <c r="D1873" s="3" t="str">
        <f>VLOOKUP(Table13[[#This Row],[Location_HQ]],layoffs_location_with_coordinat!A:B,2,FALSE)</f>
        <v>San Francisco Bay Area</v>
      </c>
      <c r="E1873" s="3" t="str">
        <f>VLOOKUP(Table13[[#This Row],[Location_HQ]],layoffs_location_with_coordinat!A:C,3,FALSE)</f>
        <v>California</v>
      </c>
      <c r="F1873" s="3" t="str">
        <f>VLOOKUP(Table13[[#This Row],[Location_HQ]],layoffs_location_with_coordinat!A:D,4,FALSE)</f>
        <v>USA</v>
      </c>
      <c r="G1873" s="3" t="str">
        <f>VLOOKUP(Table13[[#This Row],[Location_HQ]],layoffs_location_with_coordinat!A:E,5,FALSE)</f>
        <v>North America</v>
      </c>
      <c r="H1873" s="29">
        <v>27</v>
      </c>
      <c r="I1873" s="30" t="d">
        <v>2024-08-28</v>
      </c>
      <c r="J1873" s="69">
        <v>14</v>
      </c>
      <c r="K1873" s="31">
        <f>SUM((Table13[[#This Row],[Laid_Off]]*100)/Table13[[#This Row],[Percentage]])</f>
        <v>192.85714285714286</v>
      </c>
      <c r="L1873" s="31">
        <f>SUM(Table13[[#This Row],[Company_Size_before_Layoffs]]-Table13[[#This Row],[Laid_Off]])</f>
        <v>165.85714285714286</v>
      </c>
      <c r="M1873" s="4" t="s">
        <v>1927</v>
      </c>
      <c r="N1873" s="4" t="s">
        <v>1904</v>
      </c>
      <c r="O1873" s="33">
        <v>42</v>
      </c>
      <c r="P1873" s="4">
        <v>2024</v>
      </c>
      <c r="Q1873" s="3">
        <f>VLOOKUP(Table13[[#This Row],[Location_HQ]],layoffs_location_with_coordinat!A:F,6,FALSE)</f>
        <v>37.779258800000001</v>
      </c>
      <c r="R1873" s="3">
        <f>VLOOKUP(Table13[[#This Row],[Location_HQ]],layoffs_location_with_coordinat!A:G,7,FALSE)</f>
        <v>-122.4193286</v>
      </c>
    </row>
    <row r="1874" spans="1:18" ht="16" x14ac:dyDescent="0.2">
      <c r="A1874" s="3">
        <v>1873</v>
      </c>
      <c r="B1874" s="4" t="s">
        <v>1801</v>
      </c>
      <c r="C1874" s="4" t="s">
        <v>1728</v>
      </c>
      <c r="D1874" s="3" t="str">
        <f>VLOOKUP(Table13[[#This Row],[Location_HQ]],layoffs_location_with_coordinat!A:B,2,FALSE)</f>
        <v>San Francisco Bay Area</v>
      </c>
      <c r="E1874" s="3" t="str">
        <f>VLOOKUP(Table13[[#This Row],[Location_HQ]],layoffs_location_with_coordinat!A:C,3,FALSE)</f>
        <v>California</v>
      </c>
      <c r="F1874" s="3" t="str">
        <f>VLOOKUP(Table13[[#This Row],[Location_HQ]],layoffs_location_with_coordinat!A:D,4,FALSE)</f>
        <v>USA</v>
      </c>
      <c r="G1874" s="3" t="str">
        <f>VLOOKUP(Table13[[#This Row],[Location_HQ]],layoffs_location_with_coordinat!A:E,5,FALSE)</f>
        <v>North America</v>
      </c>
      <c r="H1874" s="29">
        <v>100</v>
      </c>
      <c r="I1874" s="30" t="d">
        <v>2024-08-27</v>
      </c>
      <c r="J1874" s="5"/>
      <c r="K1874" s="31"/>
      <c r="L1874" s="31"/>
      <c r="M1874" s="4" t="s">
        <v>1933</v>
      </c>
      <c r="N1874" s="4" t="s">
        <v>1905</v>
      </c>
      <c r="O1874" s="33">
        <v>1.2</v>
      </c>
      <c r="P1874" s="4">
        <v>2024</v>
      </c>
      <c r="Q1874" s="3">
        <f>VLOOKUP(Table13[[#This Row],[Location_HQ]],layoffs_location_with_coordinat!A:F,6,FALSE)</f>
        <v>37.322893399999998</v>
      </c>
      <c r="R1874" s="3">
        <f>VLOOKUP(Table13[[#This Row],[Location_HQ]],layoffs_location_with_coordinat!A:G,7,FALSE)</f>
        <v>-122.0322895</v>
      </c>
    </row>
    <row r="1875" spans="1:18" ht="16" x14ac:dyDescent="0.2">
      <c r="A1875" s="3">
        <v>1874</v>
      </c>
      <c r="B1875" s="4" t="s">
        <v>1781</v>
      </c>
      <c r="C1875" s="4" t="s">
        <v>1761</v>
      </c>
      <c r="D1875" s="3" t="str">
        <f>VLOOKUP(Table13[[#This Row],[Location_HQ]],layoffs_location_with_coordinat!A:B,2,FALSE)</f>
        <v>none</v>
      </c>
      <c r="E1875" s="3" t="str">
        <f>VLOOKUP(Table13[[#This Row],[Location_HQ]],layoffs_location_with_coordinat!A:C,3,FALSE)</f>
        <v>none</v>
      </c>
      <c r="F1875" s="3" t="str">
        <f>VLOOKUP(Table13[[#This Row],[Location_HQ]],layoffs_location_with_coordinat!A:D,4,FALSE)</f>
        <v>China</v>
      </c>
      <c r="G1875" s="3" t="str">
        <f>VLOOKUP(Table13[[#This Row],[Location_HQ]],layoffs_location_with_coordinat!A:E,5,FALSE)</f>
        <v>Asia</v>
      </c>
      <c r="H1875" s="29">
        <v>1000</v>
      </c>
      <c r="I1875" s="30" t="d">
        <v>2024-08-26</v>
      </c>
      <c r="J1875" s="5"/>
      <c r="K1875" s="31"/>
      <c r="L1875" s="31"/>
      <c r="M1875" s="4" t="s">
        <v>1933</v>
      </c>
      <c r="N1875" s="4" t="s">
        <v>1905</v>
      </c>
      <c r="O1875" s="33"/>
      <c r="P1875" s="4">
        <v>2024</v>
      </c>
      <c r="Q1875" s="3">
        <f>VLOOKUP(Table13[[#This Row],[Location_HQ]],layoffs_location_with_coordinat!A:F,6,FALSE)</f>
        <v>39.916668000000001</v>
      </c>
      <c r="R1875" s="3">
        <f>VLOOKUP(Table13[[#This Row],[Location_HQ]],layoffs_location_with_coordinat!A:G,7,FALSE)</f>
        <v>116.383331</v>
      </c>
    </row>
    <row r="1876" spans="1:18" ht="16" x14ac:dyDescent="0.2">
      <c r="A1876" s="3">
        <v>1875</v>
      </c>
      <c r="B1876" s="4" t="s">
        <v>1802</v>
      </c>
      <c r="C1876" s="4" t="s">
        <v>74</v>
      </c>
      <c r="D1876" s="3" t="str">
        <f>VLOOKUP(Table13[[#This Row],[Location_HQ]],layoffs_location_with_coordinat!A:B,2,FALSE)</f>
        <v>none</v>
      </c>
      <c r="E1876" s="3" t="str">
        <f>VLOOKUP(Table13[[#This Row],[Location_HQ]],layoffs_location_with_coordinat!A:C,3,FALSE)</f>
        <v>Massachusetts</v>
      </c>
      <c r="F1876" s="3" t="str">
        <f>VLOOKUP(Table13[[#This Row],[Location_HQ]],layoffs_location_with_coordinat!A:D,4,FALSE)</f>
        <v>USA</v>
      </c>
      <c r="G1876" s="3" t="str">
        <f>VLOOKUP(Table13[[#This Row],[Location_HQ]],layoffs_location_with_coordinat!A:E,5,FALSE)</f>
        <v>North America</v>
      </c>
      <c r="H1876" s="29">
        <v>131</v>
      </c>
      <c r="I1876" s="30" t="d">
        <v>2024-08-26</v>
      </c>
      <c r="J1876" s="69">
        <v>100</v>
      </c>
      <c r="K1876" s="31">
        <f>SUM((Table13[[#This Row],[Laid_Off]]*100)/Table13[[#This Row],[Percentage]])</f>
        <v>131</v>
      </c>
      <c r="L1876" s="31">
        <f>SUM(Table13[[#This Row],[Company_Size_before_Layoffs]]-Table13[[#This Row],[Laid_Off]])</f>
        <v>0</v>
      </c>
      <c r="M1876" s="4" t="s">
        <v>1915</v>
      </c>
      <c r="N1876" s="4" t="s">
        <v>1909</v>
      </c>
      <c r="O1876" s="33">
        <v>213</v>
      </c>
      <c r="P1876" s="4">
        <v>2024</v>
      </c>
      <c r="Q1876" s="3">
        <f>VLOOKUP(Table13[[#This Row],[Location_HQ]],layoffs_location_with_coordinat!A:F,6,FALSE)</f>
        <v>42.355433400000003</v>
      </c>
      <c r="R1876" s="3">
        <f>VLOOKUP(Table13[[#This Row],[Location_HQ]],layoffs_location_with_coordinat!A:G,7,FALSE)</f>
        <v>-71.060511000000005</v>
      </c>
    </row>
    <row r="1877" spans="1:18" ht="16" x14ac:dyDescent="0.2">
      <c r="A1877" s="3">
        <v>1876</v>
      </c>
      <c r="B1877" s="4" t="s">
        <v>1803</v>
      </c>
      <c r="C1877" s="4" t="s">
        <v>1333</v>
      </c>
      <c r="D1877" s="3" t="str">
        <f>VLOOKUP(Table13[[#This Row],[Location_HQ]],layoffs_location_with_coordinat!A:B,2,FALSE)</f>
        <v>San Francisco Bay Area</v>
      </c>
      <c r="E1877" s="3" t="str">
        <f>VLOOKUP(Table13[[#This Row],[Location_HQ]],layoffs_location_with_coordinat!A:C,3,FALSE)</f>
        <v>California</v>
      </c>
      <c r="F1877" s="3" t="str">
        <f>VLOOKUP(Table13[[#This Row],[Location_HQ]],layoffs_location_with_coordinat!A:D,4,FALSE)</f>
        <v>USA</v>
      </c>
      <c r="G1877" s="3" t="str">
        <f>VLOOKUP(Table13[[#This Row],[Location_HQ]],layoffs_location_with_coordinat!A:E,5,FALSE)</f>
        <v>North America</v>
      </c>
      <c r="H1877" s="29">
        <v>42</v>
      </c>
      <c r="I1877" s="30" t="d">
        <v>2024-08-26</v>
      </c>
      <c r="J1877" s="5"/>
      <c r="K1877" s="31"/>
      <c r="L1877" s="31"/>
      <c r="M1877" s="4" t="s">
        <v>158</v>
      </c>
      <c r="N1877" s="4" t="s">
        <v>1905</v>
      </c>
      <c r="O1877" s="33">
        <v>305</v>
      </c>
      <c r="P1877" s="4">
        <v>2024</v>
      </c>
      <c r="Q1877" s="3">
        <f>VLOOKUP(Table13[[#This Row],[Location_HQ]],layoffs_location_with_coordinat!A:F,6,FALSE)</f>
        <v>37.548269699999999</v>
      </c>
      <c r="R1877" s="3">
        <f>VLOOKUP(Table13[[#This Row],[Location_HQ]],layoffs_location_with_coordinat!A:G,7,FALSE)</f>
        <v>-121.98857099999999</v>
      </c>
    </row>
    <row r="1878" spans="1:18" ht="16" x14ac:dyDescent="0.2">
      <c r="A1878" s="3">
        <v>1877</v>
      </c>
      <c r="B1878" s="4" t="s">
        <v>1804</v>
      </c>
      <c r="C1878" s="4" t="s">
        <v>59</v>
      </c>
      <c r="D1878" s="3" t="str">
        <f>VLOOKUP(Table13[[#This Row],[Location_HQ]],layoffs_location_with_coordinat!A:B,2,FALSE)</f>
        <v>none</v>
      </c>
      <c r="E1878" s="3" t="str">
        <f>VLOOKUP(Table13[[#This Row],[Location_HQ]],layoffs_location_with_coordinat!A:C,3,FALSE)</f>
        <v>none</v>
      </c>
      <c r="F1878" s="3" t="str">
        <f>VLOOKUP(Table13[[#This Row],[Location_HQ]],layoffs_location_with_coordinat!A:D,4,FALSE)</f>
        <v>India</v>
      </c>
      <c r="G1878" s="3" t="str">
        <f>VLOOKUP(Table13[[#This Row],[Location_HQ]],layoffs_location_with_coordinat!A:E,5,FALSE)</f>
        <v>Asia</v>
      </c>
      <c r="H1878" s="4"/>
      <c r="I1878" s="30" t="d">
        <v>2024-08-23</v>
      </c>
      <c r="J1878" s="69">
        <v>100</v>
      </c>
      <c r="K1878" s="31"/>
      <c r="L1878" s="31">
        <f>SUM(Table13[[#This Row],[Company_Size_before_Layoffs]]-Table13[[#This Row],[Laid_Off]])</f>
        <v>0</v>
      </c>
      <c r="M1878" s="4" t="s">
        <v>1915</v>
      </c>
      <c r="N1878" s="4" t="s">
        <v>1909</v>
      </c>
      <c r="O1878" s="33">
        <v>14</v>
      </c>
      <c r="P1878" s="4">
        <v>2024</v>
      </c>
      <c r="Q1878" s="3">
        <f>VLOOKUP(Table13[[#This Row],[Location_HQ]],layoffs_location_with_coordinat!A:F,6,FALSE)</f>
        <v>19.078545099999999</v>
      </c>
      <c r="R1878" s="3">
        <f>VLOOKUP(Table13[[#This Row],[Location_HQ]],layoffs_location_with_coordinat!A:G,7,FALSE)</f>
        <v>72.878175999999996</v>
      </c>
    </row>
    <row r="1879" spans="1:18" ht="16" x14ac:dyDescent="0.2">
      <c r="A1879" s="3">
        <v>1878</v>
      </c>
      <c r="B1879" s="4" t="s">
        <v>1805</v>
      </c>
      <c r="C1879" s="4" t="s">
        <v>42</v>
      </c>
      <c r="D1879" s="3" t="str">
        <f>VLOOKUP(Table13[[#This Row],[Location_HQ]],layoffs_location_with_coordinat!A:B,2,FALSE)</f>
        <v>none</v>
      </c>
      <c r="E1879" s="3" t="str">
        <f>VLOOKUP(Table13[[#This Row],[Location_HQ]],layoffs_location_with_coordinat!A:C,3,FALSE)</f>
        <v>New York</v>
      </c>
      <c r="F1879" s="3" t="str">
        <f>VLOOKUP(Table13[[#This Row],[Location_HQ]],layoffs_location_with_coordinat!A:D,4,FALSE)</f>
        <v>USA</v>
      </c>
      <c r="G1879" s="3" t="str">
        <f>VLOOKUP(Table13[[#This Row],[Location_HQ]],layoffs_location_with_coordinat!A:E,5,FALSE)</f>
        <v>North America</v>
      </c>
      <c r="H1879" s="4"/>
      <c r="I1879" s="30" t="d">
        <v>2024-08-23</v>
      </c>
      <c r="J1879" s="69">
        <v>100</v>
      </c>
      <c r="K1879" s="31"/>
      <c r="L1879" s="31">
        <f>SUM(Table13[[#This Row],[Company_Size_before_Layoffs]]-Table13[[#This Row],[Laid_Off]])</f>
        <v>0</v>
      </c>
      <c r="M1879" s="4" t="s">
        <v>1916</v>
      </c>
      <c r="N1879" s="4" t="s">
        <v>1902</v>
      </c>
      <c r="O1879" s="33"/>
      <c r="P1879" s="4">
        <v>2024</v>
      </c>
      <c r="Q1879" s="3">
        <f>VLOOKUP(Table13[[#This Row],[Location_HQ]],layoffs_location_with_coordinat!A:F,6,FALSE)</f>
        <v>40.7127281</v>
      </c>
      <c r="R1879" s="3">
        <f>VLOOKUP(Table13[[#This Row],[Location_HQ]],layoffs_location_with_coordinat!A:G,7,FALSE)</f>
        <v>-74.006015199999993</v>
      </c>
    </row>
    <row r="1880" spans="1:18" ht="16" x14ac:dyDescent="0.2">
      <c r="A1880" s="3">
        <v>1879</v>
      </c>
      <c r="B1880" s="4" t="s">
        <v>1806</v>
      </c>
      <c r="C1880" s="4" t="s">
        <v>625</v>
      </c>
      <c r="D1880" s="3" t="str">
        <f>VLOOKUP(Table13[[#This Row],[Location_HQ]],layoffs_location_with_coordinat!A:B,2,FALSE)</f>
        <v>none</v>
      </c>
      <c r="E1880" s="3" t="str">
        <f>VLOOKUP(Table13[[#This Row],[Location_HQ]],layoffs_location_with_coordinat!A:C,3,FALSE)</f>
        <v>none</v>
      </c>
      <c r="F1880" s="3" t="str">
        <f>VLOOKUP(Table13[[#This Row],[Location_HQ]],layoffs_location_with_coordinat!A:D,4,FALSE)</f>
        <v>Canada</v>
      </c>
      <c r="G1880" s="3" t="str">
        <f>VLOOKUP(Table13[[#This Row],[Location_HQ]],layoffs_location_with_coordinat!A:E,5,FALSE)</f>
        <v>North America</v>
      </c>
      <c r="H1880" s="4"/>
      <c r="I1880" s="30" t="d">
        <v>2024-08-23</v>
      </c>
      <c r="J1880" s="5"/>
      <c r="K1880" s="31"/>
      <c r="L1880" s="31"/>
      <c r="M1880" s="4" t="s">
        <v>242</v>
      </c>
      <c r="N1880" s="4" t="s">
        <v>1907</v>
      </c>
      <c r="O1880" s="33">
        <v>63</v>
      </c>
      <c r="P1880" s="4">
        <v>2024</v>
      </c>
      <c r="Q1880" s="3">
        <f>VLOOKUP(Table13[[#This Row],[Location_HQ]],layoffs_location_with_coordinat!A:F,6,FALSE)</f>
        <v>43.465269900000003</v>
      </c>
      <c r="R1880" s="3">
        <f>VLOOKUP(Table13[[#This Row],[Location_HQ]],layoffs_location_with_coordinat!A:G,7,FALSE)</f>
        <v>-80.522296100000005</v>
      </c>
    </row>
    <row r="1881" spans="1:18" ht="16" x14ac:dyDescent="0.2">
      <c r="A1881" s="3">
        <v>1880</v>
      </c>
      <c r="B1881" s="4" t="s">
        <v>1807</v>
      </c>
      <c r="C1881" s="4" t="s">
        <v>46</v>
      </c>
      <c r="D1881" s="3" t="str">
        <f>VLOOKUP(Table13[[#This Row],[Location_HQ]],layoffs_location_with_coordinat!A:B,2,FALSE)</f>
        <v>none</v>
      </c>
      <c r="E1881" s="3" t="str">
        <f>VLOOKUP(Table13[[#This Row],[Location_HQ]],layoffs_location_with_coordinat!A:C,3,FALSE)</f>
        <v>Washington</v>
      </c>
      <c r="F1881" s="3" t="str">
        <f>VLOOKUP(Table13[[#This Row],[Location_HQ]],layoffs_location_with_coordinat!A:D,4,FALSE)</f>
        <v>USA</v>
      </c>
      <c r="G1881" s="3" t="str">
        <f>VLOOKUP(Table13[[#This Row],[Location_HQ]],layoffs_location_with_coordinat!A:E,5,FALSE)</f>
        <v>North America</v>
      </c>
      <c r="H1881" s="29">
        <v>82</v>
      </c>
      <c r="I1881" s="30" t="d">
        <v>2024-08-22</v>
      </c>
      <c r="J1881" s="69">
        <v>2</v>
      </c>
      <c r="K1881" s="31">
        <f>SUM((Table13[[#This Row],[Laid_Off]]*100)/Table13[[#This Row],[Percentage]])</f>
        <v>4100</v>
      </c>
      <c r="L1881" s="31">
        <f>SUM(Table13[[#This Row],[Company_Size_before_Layoffs]]-Table13[[#This Row],[Laid_Off]])</f>
        <v>4018</v>
      </c>
      <c r="M1881" s="4" t="s">
        <v>1917</v>
      </c>
      <c r="N1881" s="4" t="s">
        <v>1905</v>
      </c>
      <c r="O1881" s="33">
        <v>320</v>
      </c>
      <c r="P1881" s="4">
        <v>2024</v>
      </c>
      <c r="Q1881" s="3">
        <f>VLOOKUP(Table13[[#This Row],[Location_HQ]],layoffs_location_with_coordinat!A:F,6,FALSE)</f>
        <v>47.603832099999998</v>
      </c>
      <c r="R1881" s="3">
        <f>VLOOKUP(Table13[[#This Row],[Location_HQ]],layoffs_location_with_coordinat!A:G,7,FALSE)</f>
        <v>-122.330062</v>
      </c>
    </row>
    <row r="1882" spans="1:18" ht="16" x14ac:dyDescent="0.2">
      <c r="A1882" s="3">
        <v>1881</v>
      </c>
      <c r="B1882" s="4" t="s">
        <v>1808</v>
      </c>
      <c r="C1882" s="4" t="s">
        <v>42</v>
      </c>
      <c r="D1882" s="3" t="str">
        <f>VLOOKUP(Table13[[#This Row],[Location_HQ]],layoffs_location_with_coordinat!A:B,2,FALSE)</f>
        <v>none</v>
      </c>
      <c r="E1882" s="3" t="str">
        <f>VLOOKUP(Table13[[#This Row],[Location_HQ]],layoffs_location_with_coordinat!A:C,3,FALSE)</f>
        <v>New York</v>
      </c>
      <c r="F1882" s="3" t="str">
        <f>VLOOKUP(Table13[[#This Row],[Location_HQ]],layoffs_location_with_coordinat!A:D,4,FALSE)</f>
        <v>USA</v>
      </c>
      <c r="G1882" s="3" t="str">
        <f>VLOOKUP(Table13[[#This Row],[Location_HQ]],layoffs_location_with_coordinat!A:E,5,FALSE)</f>
        <v>North America</v>
      </c>
      <c r="H1882" s="4"/>
      <c r="I1882" s="30" t="d">
        <v>2024-08-21</v>
      </c>
      <c r="J1882" s="69">
        <v>100</v>
      </c>
      <c r="K1882" s="31"/>
      <c r="L1882" s="31">
        <f>SUM(Table13[[#This Row],[Company_Size_before_Layoffs]]-Table13[[#This Row],[Laid_Off]])</f>
        <v>0</v>
      </c>
      <c r="M1882" s="4" t="s">
        <v>1921</v>
      </c>
      <c r="N1882" s="4" t="s">
        <v>1904</v>
      </c>
      <c r="O1882" s="33">
        <v>43</v>
      </c>
      <c r="P1882" s="4">
        <v>2024</v>
      </c>
      <c r="Q1882" s="3">
        <f>VLOOKUP(Table13[[#This Row],[Location_HQ]],layoffs_location_with_coordinat!A:F,6,FALSE)</f>
        <v>40.7127281</v>
      </c>
      <c r="R1882" s="3">
        <f>VLOOKUP(Table13[[#This Row],[Location_HQ]],layoffs_location_with_coordinat!A:G,7,FALSE)</f>
        <v>-74.006015199999993</v>
      </c>
    </row>
    <row r="1883" spans="1:18" ht="16" x14ac:dyDescent="0.2">
      <c r="A1883" s="3">
        <v>1882</v>
      </c>
      <c r="B1883" s="4" t="s">
        <v>1809</v>
      </c>
      <c r="C1883" s="4" t="s">
        <v>1762</v>
      </c>
      <c r="D1883" s="3" t="str">
        <f>VLOOKUP(Table13[[#This Row],[Location_HQ]],layoffs_location_with_coordinat!A:B,2,FALSE)</f>
        <v>none</v>
      </c>
      <c r="E1883" s="3" t="str">
        <f>VLOOKUP(Table13[[#This Row],[Location_HQ]],layoffs_location_with_coordinat!A:C,3,FALSE)</f>
        <v>none</v>
      </c>
      <c r="F1883" s="3" t="str">
        <f>VLOOKUP(Table13[[#This Row],[Location_HQ]],layoffs_location_with_coordinat!A:D,4,FALSE)</f>
        <v>Canada</v>
      </c>
      <c r="G1883" s="3" t="str">
        <f>VLOOKUP(Table13[[#This Row],[Location_HQ]],layoffs_location_with_coordinat!A:E,5,FALSE)</f>
        <v>North America</v>
      </c>
      <c r="H1883" s="29">
        <v>800</v>
      </c>
      <c r="I1883" s="30" t="d">
        <v>2024-08-20</v>
      </c>
      <c r="J1883" s="5"/>
      <c r="K1883" s="31"/>
      <c r="L1883" s="31"/>
      <c r="M1883" s="4" t="s">
        <v>1919</v>
      </c>
      <c r="N1883" s="4" t="s">
        <v>1907</v>
      </c>
      <c r="O1883" s="33">
        <v>8</v>
      </c>
      <c r="P1883" s="4">
        <v>2024</v>
      </c>
      <c r="Q1883" s="3">
        <f>VLOOKUP(Table13[[#This Row],[Location_HQ]],layoffs_location_with_coordinat!A:F,6,FALSE)</f>
        <v>49.895077000000001</v>
      </c>
      <c r="R1883" s="3">
        <f>VLOOKUP(Table13[[#This Row],[Location_HQ]],layoffs_location_with_coordinat!A:G,7,FALSE)</f>
        <v>-97.138451000000003</v>
      </c>
    </row>
    <row r="1884" spans="1:18" ht="16" x14ac:dyDescent="0.2">
      <c r="A1884" s="3">
        <v>1883</v>
      </c>
      <c r="B1884" s="4" t="s">
        <v>1810</v>
      </c>
      <c r="C1884" s="4" t="s">
        <v>1763</v>
      </c>
      <c r="D1884" s="3" t="str">
        <f>VLOOKUP(Table13[[#This Row],[Location_HQ]],layoffs_location_with_coordinat!A:B,2,FALSE)</f>
        <v>San Francisco Bay Area</v>
      </c>
      <c r="E1884" s="3" t="str">
        <f>VLOOKUP(Table13[[#This Row],[Location_HQ]],layoffs_location_with_coordinat!A:C,3,FALSE)</f>
        <v>California</v>
      </c>
      <c r="F1884" s="3" t="str">
        <f>VLOOKUP(Table13[[#This Row],[Location_HQ]],layoffs_location_with_coordinat!A:D,4,FALSE)</f>
        <v>USA</v>
      </c>
      <c r="G1884" s="3" t="str">
        <f>VLOOKUP(Table13[[#This Row],[Location_HQ]],layoffs_location_with_coordinat!A:E,5,FALSE)</f>
        <v>North America</v>
      </c>
      <c r="H1884" s="29">
        <v>190</v>
      </c>
      <c r="I1884" s="30" t="d">
        <v>2024-08-20</v>
      </c>
      <c r="J1884" s="69">
        <v>7</v>
      </c>
      <c r="K1884" s="31">
        <f>SUM((Table13[[#This Row],[Laid_Off]]*100)/Table13[[#This Row],[Percentage]])</f>
        <v>2714.2857142857142</v>
      </c>
      <c r="L1884" s="31">
        <f>SUM(Table13[[#This Row],[Company_Size_before_Layoffs]]-Table13[[#This Row],[Laid_Off]])</f>
        <v>2524.2857142857142</v>
      </c>
      <c r="M1884" s="4" t="s">
        <v>1935</v>
      </c>
      <c r="N1884" s="4" t="s">
        <v>1905</v>
      </c>
      <c r="O1884" s="33">
        <v>862</v>
      </c>
      <c r="P1884" s="4">
        <v>2024</v>
      </c>
      <c r="Q1884" s="3">
        <f>VLOOKUP(Table13[[#This Row],[Location_HQ]],layoffs_location_with_coordinat!A:F,6,FALSE)</f>
        <v>37.774663568000001</v>
      </c>
      <c r="R1884" s="3">
        <f>VLOOKUP(Table13[[#This Row],[Location_HQ]],layoffs_location_with_coordinat!A:G,7,FALSE)</f>
        <v>-121.973496106</v>
      </c>
    </row>
    <row r="1885" spans="1:18" ht="16" x14ac:dyDescent="0.2">
      <c r="A1885" s="3">
        <v>1884</v>
      </c>
      <c r="B1885" s="4" t="s">
        <v>1811</v>
      </c>
      <c r="C1885" s="4" t="s">
        <v>16</v>
      </c>
      <c r="D1885" s="3" t="str">
        <f>VLOOKUP(Table13[[#This Row],[Location_HQ]],layoffs_location_with_coordinat!A:B,2,FALSE)</f>
        <v>none</v>
      </c>
      <c r="E1885" s="3" t="str">
        <f>VLOOKUP(Table13[[#This Row],[Location_HQ]],layoffs_location_with_coordinat!A:C,3,FALSE)</f>
        <v>none</v>
      </c>
      <c r="F1885" s="3" t="str">
        <f>VLOOKUP(Table13[[#This Row],[Location_HQ]],layoffs_location_with_coordinat!A:D,4,FALSE)</f>
        <v>India</v>
      </c>
      <c r="G1885" s="3" t="str">
        <f>VLOOKUP(Table13[[#This Row],[Location_HQ]],layoffs_location_with_coordinat!A:E,5,FALSE)</f>
        <v>Asia</v>
      </c>
      <c r="H1885" s="4"/>
      <c r="I1885" s="30" t="d">
        <v>2024-08-20</v>
      </c>
      <c r="J1885" s="69">
        <v>100</v>
      </c>
      <c r="K1885" s="31"/>
      <c r="L1885" s="31">
        <f>SUM(Table13[[#This Row],[Company_Size_before_Layoffs]]-Table13[[#This Row],[Laid_Off]])</f>
        <v>0</v>
      </c>
      <c r="M1885" s="4" t="s">
        <v>1919</v>
      </c>
      <c r="N1885" s="4" t="s">
        <v>1902</v>
      </c>
      <c r="O1885" s="33">
        <v>54</v>
      </c>
      <c r="P1885" s="4">
        <v>2024</v>
      </c>
      <c r="Q1885" s="3">
        <f>VLOOKUP(Table13[[#This Row],[Location_HQ]],layoffs_location_with_coordinat!A:F,6,FALSE)</f>
        <v>12.98815675</v>
      </c>
      <c r="R1885" s="3">
        <f>VLOOKUP(Table13[[#This Row],[Location_HQ]],layoffs_location_with_coordinat!A:G,7,FALSE)</f>
        <v>77.622600037959998</v>
      </c>
    </row>
    <row r="1886" spans="1:18" ht="16" x14ac:dyDescent="0.2">
      <c r="A1886" s="3">
        <v>1885</v>
      </c>
      <c r="B1886" s="4" t="s">
        <v>1812</v>
      </c>
      <c r="C1886" s="4" t="s">
        <v>1733</v>
      </c>
      <c r="D1886" s="3" t="str">
        <f>VLOOKUP(Table13[[#This Row],[Location_HQ]],layoffs_location_with_coordinat!A:B,2,FALSE)</f>
        <v>San Francisco Bay Area</v>
      </c>
      <c r="E1886" s="3" t="str">
        <f>VLOOKUP(Table13[[#This Row],[Location_HQ]],layoffs_location_with_coordinat!A:C,3,FALSE)</f>
        <v>California</v>
      </c>
      <c r="F1886" s="3" t="str">
        <f>VLOOKUP(Table13[[#This Row],[Location_HQ]],layoffs_location_with_coordinat!A:D,4,FALSE)</f>
        <v>USA</v>
      </c>
      <c r="G1886" s="3" t="str">
        <f>VLOOKUP(Table13[[#This Row],[Location_HQ]],layoffs_location_with_coordinat!A:E,5,FALSE)</f>
        <v>North America</v>
      </c>
      <c r="H1886" s="29">
        <v>139</v>
      </c>
      <c r="I1886" s="30" t="d">
        <v>2024-08-19</v>
      </c>
      <c r="J1886" s="69">
        <v>15</v>
      </c>
      <c r="K1886" s="31">
        <f>SUM((Table13[[#This Row],[Laid_Off]]*100)/Table13[[#This Row],[Percentage]])</f>
        <v>926.66666666666663</v>
      </c>
      <c r="L1886" s="31">
        <f>SUM(Table13[[#This Row],[Company_Size_before_Layoffs]]-Table13[[#This Row],[Laid_Off]])</f>
        <v>787.66666666666663</v>
      </c>
      <c r="M1886" s="4" t="s">
        <v>1927</v>
      </c>
      <c r="N1886" s="4" t="s">
        <v>1905</v>
      </c>
      <c r="O1886" s="33">
        <v>288</v>
      </c>
      <c r="P1886" s="4">
        <v>2024</v>
      </c>
      <c r="Q1886" s="3">
        <f>VLOOKUP(Table13[[#This Row],[Location_HQ]],layoffs_location_with_coordinat!A:F,6,FALSE)</f>
        <v>37.496904000000001</v>
      </c>
      <c r="R1886" s="3">
        <f>VLOOKUP(Table13[[#This Row],[Location_HQ]],layoffs_location_with_coordinat!A:G,7,FALSE)</f>
        <v>-122.33305729999999</v>
      </c>
    </row>
    <row r="1887" spans="1:18" ht="16" x14ac:dyDescent="0.2">
      <c r="A1887" s="3">
        <v>1886</v>
      </c>
      <c r="B1887" s="4" t="s">
        <v>1813</v>
      </c>
      <c r="C1887" s="4" t="s">
        <v>42</v>
      </c>
      <c r="D1887" s="3" t="str">
        <f>VLOOKUP(Table13[[#This Row],[Location_HQ]],layoffs_location_with_coordinat!A:B,2,FALSE)</f>
        <v>none</v>
      </c>
      <c r="E1887" s="3" t="str">
        <f>VLOOKUP(Table13[[#This Row],[Location_HQ]],layoffs_location_with_coordinat!A:C,3,FALSE)</f>
        <v>New York</v>
      </c>
      <c r="F1887" s="3" t="str">
        <f>VLOOKUP(Table13[[#This Row],[Location_HQ]],layoffs_location_with_coordinat!A:D,4,FALSE)</f>
        <v>USA</v>
      </c>
      <c r="G1887" s="3" t="str">
        <f>VLOOKUP(Table13[[#This Row],[Location_HQ]],layoffs_location_with_coordinat!A:E,5,FALSE)</f>
        <v>North America</v>
      </c>
      <c r="H1887" s="4"/>
      <c r="I1887" s="30" t="d">
        <v>2024-08-19</v>
      </c>
      <c r="J1887" s="5"/>
      <c r="K1887" s="31"/>
      <c r="L1887" s="31"/>
      <c r="M1887" s="4" t="s">
        <v>1917</v>
      </c>
      <c r="N1887" s="4" t="s">
        <v>1909</v>
      </c>
      <c r="O1887" s="33">
        <v>40</v>
      </c>
      <c r="P1887" s="4">
        <v>2024</v>
      </c>
      <c r="Q1887" s="3">
        <f>VLOOKUP(Table13[[#This Row],[Location_HQ]],layoffs_location_with_coordinat!A:F,6,FALSE)</f>
        <v>40.7127281</v>
      </c>
      <c r="R1887" s="3">
        <f>VLOOKUP(Table13[[#This Row],[Location_HQ]],layoffs_location_with_coordinat!A:G,7,FALSE)</f>
        <v>-74.006015199999993</v>
      </c>
    </row>
    <row r="1888" spans="1:18" ht="16" x14ac:dyDescent="0.2">
      <c r="A1888" s="3">
        <v>1887</v>
      </c>
      <c r="B1888" s="4" t="s">
        <v>1814</v>
      </c>
      <c r="C1888" s="4" t="s">
        <v>118</v>
      </c>
      <c r="D1888" s="3" t="str">
        <f>VLOOKUP(Table13[[#This Row],[Location_HQ]],layoffs_location_with_coordinat!A:B,2,FALSE)</f>
        <v>none</v>
      </c>
      <c r="E1888" s="3" t="str">
        <f>VLOOKUP(Table13[[#This Row],[Location_HQ]],layoffs_location_with_coordinat!A:C,3,FALSE)</f>
        <v>none</v>
      </c>
      <c r="F1888" s="3" t="str">
        <f>VLOOKUP(Table13[[#This Row],[Location_HQ]],layoffs_location_with_coordinat!A:D,4,FALSE)</f>
        <v>Canada</v>
      </c>
      <c r="G1888" s="3" t="str">
        <f>VLOOKUP(Table13[[#This Row],[Location_HQ]],layoffs_location_with_coordinat!A:E,5,FALSE)</f>
        <v>North America</v>
      </c>
      <c r="H1888" s="29">
        <v>81</v>
      </c>
      <c r="I1888" s="30" t="d">
        <v>2024-08-16</v>
      </c>
      <c r="J1888" s="69">
        <v>45</v>
      </c>
      <c r="K1888" s="31">
        <f>SUM((Table13[[#This Row],[Laid_Off]]*100)/Table13[[#This Row],[Percentage]])</f>
        <v>180</v>
      </c>
      <c r="L1888" s="31">
        <f>SUM(Table13[[#This Row],[Company_Size_before_Layoffs]]-Table13[[#This Row],[Laid_Off]])</f>
        <v>99</v>
      </c>
      <c r="M1888" s="4" t="s">
        <v>1918</v>
      </c>
      <c r="N1888" s="4" t="s">
        <v>1906</v>
      </c>
      <c r="O1888" s="33">
        <v>389</v>
      </c>
      <c r="P1888" s="4">
        <v>2024</v>
      </c>
      <c r="Q1888" s="3">
        <f>VLOOKUP(Table13[[#This Row],[Location_HQ]],layoffs_location_with_coordinat!A:F,6,FALSE)</f>
        <v>45.5031824</v>
      </c>
      <c r="R1888" s="3">
        <f>VLOOKUP(Table13[[#This Row],[Location_HQ]],layoffs_location_with_coordinat!A:G,7,FALSE)</f>
        <v>-73.569806499999999</v>
      </c>
    </row>
    <row r="1889" spans="1:18" ht="16" x14ac:dyDescent="0.2">
      <c r="A1889" s="3">
        <v>1888</v>
      </c>
      <c r="B1889" s="4" t="s">
        <v>1815</v>
      </c>
      <c r="C1889" s="4" t="s">
        <v>86</v>
      </c>
      <c r="D1889" s="3" t="str">
        <f>VLOOKUP(Table13[[#This Row],[Location_HQ]],layoffs_location_with_coordinat!A:B,2,FALSE)</f>
        <v>none</v>
      </c>
      <c r="E1889" s="3" t="str">
        <f>VLOOKUP(Table13[[#This Row],[Location_HQ]],layoffs_location_with_coordinat!A:C,3,FALSE)</f>
        <v>Texas</v>
      </c>
      <c r="F1889" s="3" t="str">
        <f>VLOOKUP(Table13[[#This Row],[Location_HQ]],layoffs_location_with_coordinat!A:D,4,FALSE)</f>
        <v>USA</v>
      </c>
      <c r="G1889" s="3" t="str">
        <f>VLOOKUP(Table13[[#This Row],[Location_HQ]],layoffs_location_with_coordinat!A:E,5,FALSE)</f>
        <v>North America</v>
      </c>
      <c r="H1889" s="29">
        <v>15</v>
      </c>
      <c r="I1889" s="30" t="d">
        <v>2024-08-16</v>
      </c>
      <c r="J1889" s="5"/>
      <c r="K1889" s="31"/>
      <c r="L1889" s="31"/>
      <c r="M1889" s="4" t="s">
        <v>1924</v>
      </c>
      <c r="N1889" s="4" t="s">
        <v>1902</v>
      </c>
      <c r="O1889" s="33"/>
      <c r="P1889" s="4">
        <v>2024</v>
      </c>
      <c r="Q1889" s="3">
        <f>VLOOKUP(Table13[[#This Row],[Location_HQ]],layoffs_location_with_coordinat!A:F,6,FALSE)</f>
        <v>30.271128600000001</v>
      </c>
      <c r="R1889" s="3">
        <f>VLOOKUP(Table13[[#This Row],[Location_HQ]],layoffs_location_with_coordinat!A:G,7,FALSE)</f>
        <v>-97.743699500000005</v>
      </c>
    </row>
    <row r="1890" spans="1:18" ht="16" x14ac:dyDescent="0.2">
      <c r="A1890" s="3">
        <v>1889</v>
      </c>
      <c r="B1890" s="4" t="s">
        <v>1816</v>
      </c>
      <c r="C1890" s="4" t="s">
        <v>455</v>
      </c>
      <c r="D1890" s="3" t="str">
        <f>VLOOKUP(Table13[[#This Row],[Location_HQ]],layoffs_location_with_coordinat!A:B,2,FALSE)</f>
        <v>none</v>
      </c>
      <c r="E1890" s="3" t="str">
        <f>VLOOKUP(Table13[[#This Row],[Location_HQ]],layoffs_location_with_coordinat!A:C,3,FALSE)</f>
        <v>Ohio</v>
      </c>
      <c r="F1890" s="3" t="str">
        <f>VLOOKUP(Table13[[#This Row],[Location_HQ]],layoffs_location_with_coordinat!A:D,4,FALSE)</f>
        <v>USA</v>
      </c>
      <c r="G1890" s="3" t="str">
        <f>VLOOKUP(Table13[[#This Row],[Location_HQ]],layoffs_location_with_coordinat!A:E,5,FALSE)</f>
        <v>North America</v>
      </c>
      <c r="H1890" s="4"/>
      <c r="I1890" s="30" t="d">
        <v>2024-08-16</v>
      </c>
      <c r="J1890" s="5"/>
      <c r="K1890" s="31"/>
      <c r="L1890" s="31"/>
      <c r="M1890" s="4" t="s">
        <v>1921</v>
      </c>
      <c r="N1890" s="4" t="s">
        <v>1904</v>
      </c>
      <c r="O1890" s="33">
        <v>125</v>
      </c>
      <c r="P1890" s="4">
        <v>2024</v>
      </c>
      <c r="Q1890" s="3">
        <f>VLOOKUP(Table13[[#This Row],[Location_HQ]],layoffs_location_with_coordinat!A:F,6,FALSE)</f>
        <v>39.962260100000002</v>
      </c>
      <c r="R1890" s="3">
        <f>VLOOKUP(Table13[[#This Row],[Location_HQ]],layoffs_location_with_coordinat!A:G,7,FALSE)</f>
        <v>-83.000706500000007</v>
      </c>
    </row>
    <row r="1891" spans="1:18" ht="16" x14ac:dyDescent="0.2">
      <c r="A1891" s="3">
        <v>1890</v>
      </c>
      <c r="B1891" s="4" t="s">
        <v>1817</v>
      </c>
      <c r="C1891" s="4" t="s">
        <v>1395</v>
      </c>
      <c r="D1891" s="3" t="str">
        <f>VLOOKUP(Table13[[#This Row],[Location_HQ]],layoffs_location_with_coordinat!A:B,2,FALSE)</f>
        <v>none</v>
      </c>
      <c r="E1891" s="3" t="str">
        <f>VLOOKUP(Table13[[#This Row],[Location_HQ]],layoffs_location_with_coordinat!A:C,3,FALSE)</f>
        <v>North Carolina</v>
      </c>
      <c r="F1891" s="3" t="str">
        <f>VLOOKUP(Table13[[#This Row],[Location_HQ]],layoffs_location_with_coordinat!A:D,4,FALSE)</f>
        <v>USA</v>
      </c>
      <c r="G1891" s="3" t="str">
        <f>VLOOKUP(Table13[[#This Row],[Location_HQ]],layoffs_location_with_coordinat!A:E,5,FALSE)</f>
        <v>North America</v>
      </c>
      <c r="H1891" s="4"/>
      <c r="I1891" s="30" t="d">
        <v>2024-08-16</v>
      </c>
      <c r="J1891" s="69">
        <v>19</v>
      </c>
      <c r="K1891" s="31"/>
      <c r="L1891" s="31"/>
      <c r="M1891" s="4" t="s">
        <v>1919</v>
      </c>
      <c r="N1891" s="4" t="s">
        <v>1904</v>
      </c>
      <c r="O1891" s="33">
        <v>64</v>
      </c>
      <c r="P1891" s="4">
        <v>2024</v>
      </c>
      <c r="Q1891" s="3">
        <f>VLOOKUP(Table13[[#This Row],[Location_HQ]],layoffs_location_with_coordinat!A:F,6,FALSE)</f>
        <v>35.996653000000002</v>
      </c>
      <c r="R1891" s="3">
        <f>VLOOKUP(Table13[[#This Row],[Location_HQ]],layoffs_location_with_coordinat!A:G,7,FALSE)</f>
        <v>-78.901805300000007</v>
      </c>
    </row>
    <row r="1892" spans="1:18" ht="16" x14ac:dyDescent="0.2">
      <c r="A1892" s="3">
        <v>1891</v>
      </c>
      <c r="B1892" s="4" t="s">
        <v>1818</v>
      </c>
      <c r="C1892" s="4" t="s">
        <v>1477</v>
      </c>
      <c r="D1892" s="3" t="str">
        <f>VLOOKUP(Table13[[#This Row],[Location_HQ]],layoffs_location_with_coordinat!A:B,2,FALSE)</f>
        <v>San Francisco Bay Area</v>
      </c>
      <c r="E1892" s="3" t="str">
        <f>VLOOKUP(Table13[[#This Row],[Location_HQ]],layoffs_location_with_coordinat!A:C,3,FALSE)</f>
        <v>California</v>
      </c>
      <c r="F1892" s="3" t="str">
        <f>VLOOKUP(Table13[[#This Row],[Location_HQ]],layoffs_location_with_coordinat!A:D,4,FALSE)</f>
        <v>USA</v>
      </c>
      <c r="G1892" s="3" t="str">
        <f>VLOOKUP(Table13[[#This Row],[Location_HQ]],layoffs_location_with_coordinat!A:E,5,FALSE)</f>
        <v>North America</v>
      </c>
      <c r="H1892" s="29">
        <v>61</v>
      </c>
      <c r="I1892" s="30" t="d">
        <v>2024-08-15</v>
      </c>
      <c r="J1892" s="5"/>
      <c r="K1892" s="31"/>
      <c r="L1892" s="31"/>
      <c r="M1892" s="4" t="s">
        <v>1924</v>
      </c>
      <c r="N1892" s="4" t="s">
        <v>1905</v>
      </c>
      <c r="O1892" s="33">
        <v>1.6</v>
      </c>
      <c r="P1892" s="4">
        <v>2024</v>
      </c>
      <c r="Q1892" s="3">
        <f>VLOOKUP(Table13[[#This Row],[Location_HQ]],layoffs_location_with_coordinat!A:F,6,FALSE)</f>
        <v>37.4443293</v>
      </c>
      <c r="R1892" s="3">
        <f>VLOOKUP(Table13[[#This Row],[Location_HQ]],layoffs_location_with_coordinat!A:G,7,FALSE)</f>
        <v>-122.1598465</v>
      </c>
    </row>
    <row r="1893" spans="1:18" ht="16" x14ac:dyDescent="0.2">
      <c r="A1893" s="3">
        <v>1892</v>
      </c>
      <c r="B1893" s="4" t="s">
        <v>1819</v>
      </c>
      <c r="C1893" s="4" t="s">
        <v>238</v>
      </c>
      <c r="D1893" s="3" t="str">
        <f>VLOOKUP(Table13[[#This Row],[Location_HQ]],layoffs_location_with_coordinat!A:B,2,FALSE)</f>
        <v>none</v>
      </c>
      <c r="E1893" s="3" t="str">
        <f>VLOOKUP(Table13[[#This Row],[Location_HQ]],layoffs_location_with_coordinat!A:C,3,FALSE)</f>
        <v>none</v>
      </c>
      <c r="F1893" s="3" t="str">
        <f>VLOOKUP(Table13[[#This Row],[Location_HQ]],layoffs_location_with_coordinat!A:D,4,FALSE)</f>
        <v>Israel</v>
      </c>
      <c r="G1893" s="3" t="str">
        <f>VLOOKUP(Table13[[#This Row],[Location_HQ]],layoffs_location_with_coordinat!A:E,5,FALSE)</f>
        <v>Asia</v>
      </c>
      <c r="H1893" s="29">
        <v>16</v>
      </c>
      <c r="I1893" s="30" t="d">
        <v>2024-08-15</v>
      </c>
      <c r="J1893" s="69">
        <v>20</v>
      </c>
      <c r="K1893" s="31">
        <f>SUM((Table13[[#This Row],[Laid_Off]]*100)/Table13[[#This Row],[Percentage]])</f>
        <v>80</v>
      </c>
      <c r="L1893" s="31">
        <f>SUM(Table13[[#This Row],[Company_Size_before_Layoffs]]-Table13[[#This Row],[Laid_Off]])</f>
        <v>64</v>
      </c>
      <c r="M1893" s="4" t="s">
        <v>158</v>
      </c>
      <c r="N1893" s="4" t="s">
        <v>1902</v>
      </c>
      <c r="O1893" s="33">
        <v>23</v>
      </c>
      <c r="P1893" s="4">
        <v>2024</v>
      </c>
      <c r="Q1893" s="3">
        <f>VLOOKUP(Table13[[#This Row],[Location_HQ]],layoffs_location_with_coordinat!A:F,6,FALSE)</f>
        <v>32.186024400000001</v>
      </c>
      <c r="R1893" s="3">
        <f>VLOOKUP(Table13[[#This Row],[Location_HQ]],layoffs_location_with_coordinat!A:G,7,FALSE)</f>
        <v>34.867835900000003</v>
      </c>
    </row>
    <row r="1894" spans="1:18" ht="16" x14ac:dyDescent="0.2">
      <c r="A1894" s="3">
        <v>1893</v>
      </c>
      <c r="B1894" s="4" t="s">
        <v>1820</v>
      </c>
      <c r="C1894" s="4" t="s">
        <v>74</v>
      </c>
      <c r="D1894" s="3" t="str">
        <f>VLOOKUP(Table13[[#This Row],[Location_HQ]],layoffs_location_with_coordinat!A:B,2,FALSE)</f>
        <v>none</v>
      </c>
      <c r="E1894" s="3" t="str">
        <f>VLOOKUP(Table13[[#This Row],[Location_HQ]],layoffs_location_with_coordinat!A:C,3,FALSE)</f>
        <v>Massachusetts</v>
      </c>
      <c r="F1894" s="3" t="str">
        <f>VLOOKUP(Table13[[#This Row],[Location_HQ]],layoffs_location_with_coordinat!A:D,4,FALSE)</f>
        <v>USA</v>
      </c>
      <c r="G1894" s="3" t="str">
        <f>VLOOKUP(Table13[[#This Row],[Location_HQ]],layoffs_location_with_coordinat!A:E,5,FALSE)</f>
        <v>North America</v>
      </c>
      <c r="H1894" s="4"/>
      <c r="I1894" s="30" t="d">
        <v>2024-08-15</v>
      </c>
      <c r="J1894" s="5"/>
      <c r="K1894" s="31"/>
      <c r="L1894" s="31"/>
      <c r="M1894" s="4" t="s">
        <v>1933</v>
      </c>
      <c r="N1894" s="4" t="s">
        <v>1910</v>
      </c>
      <c r="O1894" s="33">
        <v>254</v>
      </c>
      <c r="P1894" s="4">
        <v>2024</v>
      </c>
      <c r="Q1894" s="3">
        <f>VLOOKUP(Table13[[#This Row],[Location_HQ]],layoffs_location_with_coordinat!A:F,6,FALSE)</f>
        <v>42.355433400000003</v>
      </c>
      <c r="R1894" s="3">
        <f>VLOOKUP(Table13[[#This Row],[Location_HQ]],layoffs_location_with_coordinat!A:G,7,FALSE)</f>
        <v>-71.060511000000005</v>
      </c>
    </row>
    <row r="1895" spans="1:18" ht="16" x14ac:dyDescent="0.2">
      <c r="A1895" s="3">
        <v>1894</v>
      </c>
      <c r="B1895" s="4" t="s">
        <v>1821</v>
      </c>
      <c r="C1895" s="4" t="s">
        <v>138</v>
      </c>
      <c r="D1895" s="3" t="str">
        <f>VLOOKUP(Table13[[#This Row],[Location_HQ]],layoffs_location_with_coordinat!A:B,2,FALSE)</f>
        <v>none</v>
      </c>
      <c r="E1895" s="3" t="str">
        <f>VLOOKUP(Table13[[#This Row],[Location_HQ]],layoffs_location_with_coordinat!A:C,3,FALSE)</f>
        <v>Berlin</v>
      </c>
      <c r="F1895" s="3" t="str">
        <f>VLOOKUP(Table13[[#This Row],[Location_HQ]],layoffs_location_with_coordinat!A:D,4,FALSE)</f>
        <v>Germany</v>
      </c>
      <c r="G1895" s="3" t="str">
        <f>VLOOKUP(Table13[[#This Row],[Location_HQ]],layoffs_location_with_coordinat!A:E,5,FALSE)</f>
        <v>Europe</v>
      </c>
      <c r="H1895" s="4"/>
      <c r="I1895" s="30" t="d">
        <v>2024-08-15</v>
      </c>
      <c r="J1895" s="69">
        <v>10</v>
      </c>
      <c r="K1895" s="31"/>
      <c r="L1895" s="31"/>
      <c r="M1895" s="4" t="s">
        <v>1921</v>
      </c>
      <c r="N1895" s="4" t="s">
        <v>1905</v>
      </c>
      <c r="O1895" s="33">
        <v>158</v>
      </c>
      <c r="P1895" s="4">
        <v>2024</v>
      </c>
      <c r="Q1895" s="3">
        <f>VLOOKUP(Table13[[#This Row],[Location_HQ]],layoffs_location_with_coordinat!A:F,6,FALSE)</f>
        <v>52.517036500000003</v>
      </c>
      <c r="R1895" s="3">
        <f>VLOOKUP(Table13[[#This Row],[Location_HQ]],layoffs_location_with_coordinat!A:G,7,FALSE)</f>
        <v>13.3888599</v>
      </c>
    </row>
    <row r="1896" spans="1:18" ht="16" x14ac:dyDescent="0.2">
      <c r="A1896" s="3">
        <v>1895</v>
      </c>
      <c r="B1896" s="4" t="s">
        <v>1822</v>
      </c>
      <c r="C1896" s="4" t="s">
        <v>79</v>
      </c>
      <c r="D1896" s="3" t="str">
        <f>VLOOKUP(Table13[[#This Row],[Location_HQ]],layoffs_location_with_coordinat!A:B,2,FALSE)</f>
        <v>none</v>
      </c>
      <c r="E1896" s="3" t="str">
        <f>VLOOKUP(Table13[[#This Row],[Location_HQ]],layoffs_location_with_coordinat!A:C,3,FALSE)</f>
        <v>California</v>
      </c>
      <c r="F1896" s="3" t="str">
        <f>VLOOKUP(Table13[[#This Row],[Location_HQ]],layoffs_location_with_coordinat!A:D,4,FALSE)</f>
        <v>USA</v>
      </c>
      <c r="G1896" s="3" t="str">
        <f>VLOOKUP(Table13[[#This Row],[Location_HQ]],layoffs_location_with_coordinat!A:E,5,FALSE)</f>
        <v>North America</v>
      </c>
      <c r="H1896" s="4"/>
      <c r="I1896" s="30" t="d">
        <v>2024-08-15</v>
      </c>
      <c r="J1896" s="5"/>
      <c r="K1896" s="31"/>
      <c r="L1896" s="31"/>
      <c r="M1896" s="4" t="s">
        <v>242</v>
      </c>
      <c r="N1896" s="4" t="s">
        <v>1902</v>
      </c>
      <c r="O1896" s="33">
        <v>110</v>
      </c>
      <c r="P1896" s="4">
        <v>2024</v>
      </c>
      <c r="Q1896" s="3">
        <f>VLOOKUP(Table13[[#This Row],[Location_HQ]],layoffs_location_with_coordinat!A:F,6,FALSE)</f>
        <v>34.053690899999999</v>
      </c>
      <c r="R1896" s="3">
        <f>VLOOKUP(Table13[[#This Row],[Location_HQ]],layoffs_location_with_coordinat!A:G,7,FALSE)</f>
        <v>-118.242766</v>
      </c>
    </row>
    <row r="1897" spans="1:18" ht="16" x14ac:dyDescent="0.2">
      <c r="A1897" s="3">
        <v>1896</v>
      </c>
      <c r="B1897" s="4" t="s">
        <v>1823</v>
      </c>
      <c r="C1897" s="4" t="s">
        <v>182</v>
      </c>
      <c r="D1897" s="3" t="str">
        <f>VLOOKUP(Table13[[#This Row],[Location_HQ]],layoffs_location_with_coordinat!A:B,2,FALSE)</f>
        <v>none</v>
      </c>
      <c r="E1897" s="3" t="str">
        <f>VLOOKUP(Table13[[#This Row],[Location_HQ]],layoffs_location_with_coordinat!A:C,3,FALSE)</f>
        <v>none</v>
      </c>
      <c r="F1897" s="3" t="str">
        <f>VLOOKUP(Table13[[#This Row],[Location_HQ]],layoffs_location_with_coordinat!A:D,4,FALSE)</f>
        <v>Canada</v>
      </c>
      <c r="G1897" s="3" t="str">
        <f>VLOOKUP(Table13[[#This Row],[Location_HQ]],layoffs_location_with_coordinat!A:E,5,FALSE)</f>
        <v>North America</v>
      </c>
      <c r="H1897" s="4"/>
      <c r="I1897" s="30" t="d">
        <v>2024-08-15</v>
      </c>
      <c r="J1897" s="69">
        <v>100</v>
      </c>
      <c r="K1897" s="31"/>
      <c r="L1897" s="31">
        <f>SUM(Table13[[#This Row],[Company_Size_before_Layoffs]]-Table13[[#This Row],[Laid_Off]])</f>
        <v>0</v>
      </c>
      <c r="M1897" s="4" t="s">
        <v>1921</v>
      </c>
      <c r="N1897" s="4" t="s">
        <v>1904</v>
      </c>
      <c r="O1897" s="33">
        <v>10</v>
      </c>
      <c r="P1897" s="4">
        <v>2024</v>
      </c>
      <c r="Q1897" s="3">
        <f>VLOOKUP(Table13[[#This Row],[Location_HQ]],layoffs_location_with_coordinat!A:F,6,FALSE)</f>
        <v>43.6534817</v>
      </c>
      <c r="R1897" s="3">
        <f>VLOOKUP(Table13[[#This Row],[Location_HQ]],layoffs_location_with_coordinat!A:G,7,FALSE)</f>
        <v>-79.383934699999998</v>
      </c>
    </row>
    <row r="1898" spans="1:18" ht="16" x14ac:dyDescent="0.2">
      <c r="A1898" s="3">
        <v>1897</v>
      </c>
      <c r="B1898" s="4" t="s">
        <v>1824</v>
      </c>
      <c r="C1898" s="4" t="s">
        <v>171</v>
      </c>
      <c r="D1898" s="3" t="str">
        <f>VLOOKUP(Table13[[#This Row],[Location_HQ]],layoffs_location_with_coordinat!A:B,2,FALSE)</f>
        <v>none</v>
      </c>
      <c r="E1898" s="3" t="str">
        <f>VLOOKUP(Table13[[#This Row],[Location_HQ]],layoffs_location_with_coordinat!A:C,3,FALSE)</f>
        <v>California</v>
      </c>
      <c r="F1898" s="3" t="str">
        <f>VLOOKUP(Table13[[#This Row],[Location_HQ]],layoffs_location_with_coordinat!A:D,4,FALSE)</f>
        <v>USA</v>
      </c>
      <c r="G1898" s="3" t="str">
        <f>VLOOKUP(Table13[[#This Row],[Location_HQ]],layoffs_location_with_coordinat!A:E,5,FALSE)</f>
        <v>North America</v>
      </c>
      <c r="H1898" s="29">
        <v>100</v>
      </c>
      <c r="I1898" s="30" t="d">
        <v>2024-08-14</v>
      </c>
      <c r="J1898" s="69">
        <v>6</v>
      </c>
      <c r="K1898" s="31">
        <f>SUM((Table13[[#This Row],[Laid_Off]]*100)/Table13[[#This Row],[Percentage]])</f>
        <v>1666.6666666666667</v>
      </c>
      <c r="L1898" s="31">
        <f>SUM(Table13[[#This Row],[Company_Size_before_Layoffs]]-Table13[[#This Row],[Laid_Off]])</f>
        <v>1566.6666666666667</v>
      </c>
      <c r="M1898" s="4" t="s">
        <v>1927</v>
      </c>
      <c r="N1898" s="4" t="s">
        <v>1905</v>
      </c>
      <c r="O1898" s="33">
        <v>455</v>
      </c>
      <c r="P1898" s="4">
        <v>2024</v>
      </c>
      <c r="Q1898" s="3">
        <f>VLOOKUP(Table13[[#This Row],[Location_HQ]],layoffs_location_with_coordinat!A:F,6,FALSE)</f>
        <v>34.422131899999997</v>
      </c>
      <c r="R1898" s="3">
        <f>VLOOKUP(Table13[[#This Row],[Location_HQ]],layoffs_location_with_coordinat!A:G,7,FALSE)</f>
        <v>-119.70266700000001</v>
      </c>
    </row>
    <row r="1899" spans="1:18" ht="16" x14ac:dyDescent="0.2">
      <c r="A1899" s="3">
        <v>1898</v>
      </c>
      <c r="B1899" s="4" t="s">
        <v>1825</v>
      </c>
      <c r="C1899" s="4" t="s">
        <v>1447</v>
      </c>
      <c r="D1899" s="3" t="str">
        <f>VLOOKUP(Table13[[#This Row],[Location_HQ]],layoffs_location_with_coordinat!A:B,2,FALSE)</f>
        <v>San Francisco Bay Area</v>
      </c>
      <c r="E1899" s="3" t="str">
        <f>VLOOKUP(Table13[[#This Row],[Location_HQ]],layoffs_location_with_coordinat!A:C,3,FALSE)</f>
        <v>California</v>
      </c>
      <c r="F1899" s="3" t="str">
        <f>VLOOKUP(Table13[[#This Row],[Location_HQ]],layoffs_location_with_coordinat!A:D,4,FALSE)</f>
        <v>USA</v>
      </c>
      <c r="G1899" s="3" t="str">
        <f>VLOOKUP(Table13[[#This Row],[Location_HQ]],layoffs_location_with_coordinat!A:E,5,FALSE)</f>
        <v>North America</v>
      </c>
      <c r="H1899" s="29">
        <v>350</v>
      </c>
      <c r="I1899" s="30" t="d">
        <v>2024-08-13</v>
      </c>
      <c r="J1899" s="5"/>
      <c r="K1899" s="31"/>
      <c r="L1899" s="31"/>
      <c r="M1899" s="4" t="s">
        <v>1915</v>
      </c>
      <c r="N1899" s="4" t="s">
        <v>1905</v>
      </c>
      <c r="O1899" s="33"/>
      <c r="P1899" s="4">
        <v>2024</v>
      </c>
      <c r="Q1899" s="3">
        <f>VLOOKUP(Table13[[#This Row],[Location_HQ]],layoffs_location_with_coordinat!A:F,6,FALSE)</f>
        <v>37.451967099999997</v>
      </c>
      <c r="R1899" s="3">
        <f>VLOOKUP(Table13[[#This Row],[Location_HQ]],layoffs_location_with_coordinat!A:G,7,FALSE)</f>
        <v>-122.177992</v>
      </c>
    </row>
    <row r="1900" spans="1:18" ht="16" x14ac:dyDescent="0.2">
      <c r="A1900" s="3">
        <v>1899</v>
      </c>
      <c r="B1900" s="4" t="s">
        <v>1826</v>
      </c>
      <c r="C1900" s="4" t="s">
        <v>1764</v>
      </c>
      <c r="D1900" s="3" t="str">
        <f>VLOOKUP(Table13[[#This Row],[Location_HQ]],layoffs_location_with_coordinat!A:B,2,FALSE)</f>
        <v>San Francisco Bay Area</v>
      </c>
      <c r="E1900" s="3" t="str">
        <f>VLOOKUP(Table13[[#This Row],[Location_HQ]],layoffs_location_with_coordinat!A:C,3,FALSE)</f>
        <v>California</v>
      </c>
      <c r="F1900" s="3" t="str">
        <f>VLOOKUP(Table13[[#This Row],[Location_HQ]],layoffs_location_with_coordinat!A:D,4,FALSE)</f>
        <v>USA</v>
      </c>
      <c r="G1900" s="3" t="str">
        <f>VLOOKUP(Table13[[#This Row],[Location_HQ]],layoffs_location_with_coordinat!A:E,5,FALSE)</f>
        <v>North America</v>
      </c>
      <c r="H1900" s="4"/>
      <c r="I1900" s="30" t="d">
        <v>2024-08-13</v>
      </c>
      <c r="J1900" s="69">
        <v>100</v>
      </c>
      <c r="K1900" s="31"/>
      <c r="L1900" s="31">
        <f>SUM(Table13[[#This Row],[Company_Size_before_Layoffs]]-Table13[[#This Row],[Laid_Off]])</f>
        <v>0</v>
      </c>
      <c r="M1900" s="4" t="s">
        <v>1915</v>
      </c>
      <c r="N1900" s="4" t="s">
        <v>1904</v>
      </c>
      <c r="O1900" s="33">
        <v>90</v>
      </c>
      <c r="P1900" s="4">
        <v>2024</v>
      </c>
      <c r="Q1900" s="3">
        <f>VLOOKUP(Table13[[#This Row],[Location_HQ]],layoffs_location_with_coordinat!A:F,6,FALSE)</f>
        <v>37.910075999999997</v>
      </c>
      <c r="R1900" s="3">
        <f>VLOOKUP(Table13[[#This Row],[Location_HQ]],layoffs_location_with_coordinat!A:G,7,FALSE)</f>
        <v>-122.065186</v>
      </c>
    </row>
    <row r="1901" spans="1:18" ht="16" x14ac:dyDescent="0.2">
      <c r="A1901" s="3">
        <v>1900</v>
      </c>
      <c r="B1901" s="4" t="s">
        <v>1827</v>
      </c>
      <c r="C1901" s="4" t="s">
        <v>1765</v>
      </c>
      <c r="D1901" s="3" t="str">
        <f>VLOOKUP(Table13[[#This Row],[Location_HQ]],layoffs_location_with_coordinat!A:B,2,FALSE)</f>
        <v>none</v>
      </c>
      <c r="E1901" s="3" t="str">
        <f>VLOOKUP(Table13[[#This Row],[Location_HQ]],layoffs_location_with_coordinat!A:C,3,FALSE)</f>
        <v>none</v>
      </c>
      <c r="F1901" s="3" t="str">
        <f>VLOOKUP(Table13[[#This Row],[Location_HQ]],layoffs_location_with_coordinat!A:D,4,FALSE)</f>
        <v>Nigeria</v>
      </c>
      <c r="G1901" s="3" t="str">
        <f>VLOOKUP(Table13[[#This Row],[Location_HQ]],layoffs_location_with_coordinat!A:E,5,FALSE)</f>
        <v>Africa</v>
      </c>
      <c r="H1901" s="4"/>
      <c r="I1901" s="30" t="d">
        <v>2024-08-13</v>
      </c>
      <c r="J1901" s="69">
        <v>100</v>
      </c>
      <c r="K1901" s="31"/>
      <c r="L1901" s="31">
        <f>SUM(Table13[[#This Row],[Company_Size_before_Layoffs]]-Table13[[#This Row],[Laid_Off]])</f>
        <v>0</v>
      </c>
      <c r="M1901" s="4" t="s">
        <v>1918</v>
      </c>
      <c r="N1901" s="4" t="s">
        <v>1907</v>
      </c>
      <c r="O1901" s="33"/>
      <c r="P1901" s="4">
        <v>2024</v>
      </c>
      <c r="Q1901" s="3">
        <f>VLOOKUP(Table13[[#This Row],[Location_HQ]],layoffs_location_with_coordinat!A:F,6,FALSE)</f>
        <v>6.4654220000000002</v>
      </c>
      <c r="R1901" s="3">
        <f>VLOOKUP(Table13[[#This Row],[Location_HQ]],layoffs_location_with_coordinat!A:G,7,FALSE)</f>
        <v>3.4064480000000001</v>
      </c>
    </row>
    <row r="1902" spans="1:18" ht="16" x14ac:dyDescent="0.2">
      <c r="A1902" s="3">
        <v>1901</v>
      </c>
      <c r="B1902" s="4" t="s">
        <v>1828</v>
      </c>
      <c r="C1902" s="4" t="s">
        <v>1374</v>
      </c>
      <c r="D1902" s="3" t="str">
        <f>VLOOKUP(Table13[[#This Row],[Location_HQ]],layoffs_location_with_coordinat!A:B,2,FALSE)</f>
        <v>San Francisco Bay Area</v>
      </c>
      <c r="E1902" s="3" t="str">
        <f>VLOOKUP(Table13[[#This Row],[Location_HQ]],layoffs_location_with_coordinat!A:C,3,FALSE)</f>
        <v>California</v>
      </c>
      <c r="F1902" s="3" t="str">
        <f>VLOOKUP(Table13[[#This Row],[Location_HQ]],layoffs_location_with_coordinat!A:D,4,FALSE)</f>
        <v>USA</v>
      </c>
      <c r="G1902" s="3" t="str">
        <f>VLOOKUP(Table13[[#This Row],[Location_HQ]],layoffs_location_with_coordinat!A:E,5,FALSE)</f>
        <v>North America</v>
      </c>
      <c r="H1902" s="4"/>
      <c r="I1902" s="30" t="d">
        <v>2024-08-12</v>
      </c>
      <c r="J1902" s="69">
        <v>100</v>
      </c>
      <c r="K1902" s="31"/>
      <c r="L1902" s="31">
        <f>SUM(Table13[[#This Row],[Company_Size_before_Layoffs]]-Table13[[#This Row],[Laid_Off]])</f>
        <v>0</v>
      </c>
      <c r="M1902" s="4" t="s">
        <v>1916</v>
      </c>
      <c r="N1902" s="4" t="s">
        <v>1903</v>
      </c>
      <c r="O1902" s="33">
        <v>172</v>
      </c>
      <c r="P1902" s="4">
        <v>2024</v>
      </c>
      <c r="Q1902" s="3">
        <f>VLOOKUP(Table13[[#This Row],[Location_HQ]],layoffs_location_with_coordinat!A:F,6,FALSE)</f>
        <v>37.779258800000001</v>
      </c>
      <c r="R1902" s="3">
        <f>VLOOKUP(Table13[[#This Row],[Location_HQ]],layoffs_location_with_coordinat!A:G,7,FALSE)</f>
        <v>-122.4193286</v>
      </c>
    </row>
    <row r="1903" spans="1:18" ht="16" x14ac:dyDescent="0.2">
      <c r="A1903" s="3">
        <v>1902</v>
      </c>
      <c r="B1903" s="4" t="s">
        <v>1829</v>
      </c>
      <c r="C1903" s="4" t="s">
        <v>1714</v>
      </c>
      <c r="D1903" s="3" t="str">
        <f>VLOOKUP(Table13[[#This Row],[Location_HQ]],layoffs_location_with_coordinat!A:B,2,FALSE)</f>
        <v>San Francisco Bay Area</v>
      </c>
      <c r="E1903" s="3" t="str">
        <f>VLOOKUP(Table13[[#This Row],[Location_HQ]],layoffs_location_with_coordinat!A:C,3,FALSE)</f>
        <v>California</v>
      </c>
      <c r="F1903" s="3" t="str">
        <f>VLOOKUP(Table13[[#This Row],[Location_HQ]],layoffs_location_with_coordinat!A:D,4,FALSE)</f>
        <v>USA</v>
      </c>
      <c r="G1903" s="3" t="str">
        <f>VLOOKUP(Table13[[#This Row],[Location_HQ]],layoffs_location_with_coordinat!A:E,5,FALSE)</f>
        <v>North America</v>
      </c>
      <c r="H1903" s="29">
        <v>5600</v>
      </c>
      <c r="I1903" s="30" t="d">
        <v>2024-08-09</v>
      </c>
      <c r="J1903" s="69">
        <v>7</v>
      </c>
      <c r="K1903" s="31">
        <f>SUM((Table13[[#This Row],[Laid_Off]]*100)/Table13[[#This Row],[Percentage]])</f>
        <v>80000</v>
      </c>
      <c r="L1903" s="31">
        <f>SUM(Table13[[#This Row],[Company_Size_before_Layoffs]]-Table13[[#This Row],[Laid_Off]])</f>
        <v>74400</v>
      </c>
      <c r="M1903" s="4" t="s">
        <v>242</v>
      </c>
      <c r="N1903" s="4" t="s">
        <v>1905</v>
      </c>
      <c r="O1903" s="33">
        <v>2</v>
      </c>
      <c r="P1903" s="4">
        <v>2024</v>
      </c>
      <c r="Q1903" s="3">
        <f>VLOOKUP(Table13[[#This Row],[Location_HQ]],layoffs_location_with_coordinat!A:F,6,FALSE)</f>
        <v>37.336166300000002</v>
      </c>
      <c r="R1903" s="3">
        <f>VLOOKUP(Table13[[#This Row],[Location_HQ]],layoffs_location_with_coordinat!A:G,7,FALSE)</f>
        <v>-121.890591</v>
      </c>
    </row>
    <row r="1904" spans="1:18" ht="16" x14ac:dyDescent="0.2">
      <c r="A1904" s="3">
        <v>1903</v>
      </c>
      <c r="B1904" s="4" t="s">
        <v>1830</v>
      </c>
      <c r="C1904" s="4" t="s">
        <v>1477</v>
      </c>
      <c r="D1904" s="3" t="str">
        <f>VLOOKUP(Table13[[#This Row],[Location_HQ]],layoffs_location_with_coordinat!A:B,2,FALSE)</f>
        <v>San Francisco Bay Area</v>
      </c>
      <c r="E1904" s="3" t="str">
        <f>VLOOKUP(Table13[[#This Row],[Location_HQ]],layoffs_location_with_coordinat!A:C,3,FALSE)</f>
        <v>California</v>
      </c>
      <c r="F1904" s="3" t="str">
        <f>VLOOKUP(Table13[[#This Row],[Location_HQ]],layoffs_location_with_coordinat!A:D,4,FALSE)</f>
        <v>USA</v>
      </c>
      <c r="G1904" s="3" t="str">
        <f>VLOOKUP(Table13[[#This Row],[Location_HQ]],layoffs_location_with_coordinat!A:E,5,FALSE)</f>
        <v>North America</v>
      </c>
      <c r="H1904" s="29">
        <v>100</v>
      </c>
      <c r="I1904" s="30" t="d">
        <v>2024-08-09</v>
      </c>
      <c r="J1904" s="5"/>
      <c r="K1904" s="31"/>
      <c r="L1904" s="31"/>
      <c r="M1904" s="4" t="s">
        <v>1924</v>
      </c>
      <c r="N1904" s="4" t="s">
        <v>1911</v>
      </c>
      <c r="O1904" s="33">
        <v>667</v>
      </c>
      <c r="P1904" s="4">
        <v>2024</v>
      </c>
      <c r="Q1904" s="3">
        <f>VLOOKUP(Table13[[#This Row],[Location_HQ]],layoffs_location_with_coordinat!A:F,6,FALSE)</f>
        <v>37.4443293</v>
      </c>
      <c r="R1904" s="3">
        <f>VLOOKUP(Table13[[#This Row],[Location_HQ]],layoffs_location_with_coordinat!A:G,7,FALSE)</f>
        <v>-122.1598465</v>
      </c>
    </row>
    <row r="1905" spans="1:18" ht="16" x14ac:dyDescent="0.2">
      <c r="A1905" s="3">
        <v>1904</v>
      </c>
      <c r="B1905" s="4" t="s">
        <v>1831</v>
      </c>
      <c r="C1905" s="4" t="s">
        <v>1766</v>
      </c>
      <c r="D1905" s="3" t="str">
        <f>VLOOKUP(Table13[[#This Row],[Location_HQ]],layoffs_location_with_coordinat!A:B,2,FALSE)</f>
        <v>none</v>
      </c>
      <c r="E1905" s="3" t="str">
        <f>VLOOKUP(Table13[[#This Row],[Location_HQ]],layoffs_location_with_coordinat!A:C,3,FALSE)</f>
        <v>New Jersey</v>
      </c>
      <c r="F1905" s="3" t="str">
        <f>VLOOKUP(Table13[[#This Row],[Location_HQ]],layoffs_location_with_coordinat!A:D,4,FALSE)</f>
        <v>USA</v>
      </c>
      <c r="G1905" s="3" t="str">
        <f>VLOOKUP(Table13[[#This Row],[Location_HQ]],layoffs_location_with_coordinat!A:E,5,FALSE)</f>
        <v>North America</v>
      </c>
      <c r="H1905" s="29">
        <v>69</v>
      </c>
      <c r="I1905" s="30" t="d">
        <v>2024-08-09</v>
      </c>
      <c r="J1905" s="5"/>
      <c r="K1905" s="31"/>
      <c r="L1905" s="31"/>
      <c r="M1905" s="4" t="s">
        <v>1936</v>
      </c>
      <c r="N1905" s="4" t="s">
        <v>1907</v>
      </c>
      <c r="O1905" s="33">
        <v>93</v>
      </c>
      <c r="P1905" s="4">
        <v>2024</v>
      </c>
      <c r="Q1905" s="3">
        <f>VLOOKUP(Table13[[#This Row],[Location_HQ]],layoffs_location_with_coordinat!A:F,6,FALSE)</f>
        <v>40.330599999999997</v>
      </c>
      <c r="R1905" s="3">
        <f>VLOOKUP(Table13[[#This Row],[Location_HQ]],layoffs_location_with_coordinat!A:G,7,FALSE)</f>
        <v>-74.141000000000005</v>
      </c>
    </row>
    <row r="1906" spans="1:18" ht="16" x14ac:dyDescent="0.2">
      <c r="A1906" s="3">
        <v>1905</v>
      </c>
      <c r="B1906" s="4" t="s">
        <v>1832</v>
      </c>
      <c r="C1906" s="4" t="s">
        <v>455</v>
      </c>
      <c r="D1906" s="3" t="str">
        <f>VLOOKUP(Table13[[#This Row],[Location_HQ]],layoffs_location_with_coordinat!A:B,2,FALSE)</f>
        <v>none</v>
      </c>
      <c r="E1906" s="3" t="str">
        <f>VLOOKUP(Table13[[#This Row],[Location_HQ]],layoffs_location_with_coordinat!A:C,3,FALSE)</f>
        <v>Ohio</v>
      </c>
      <c r="F1906" s="3" t="str">
        <f>VLOOKUP(Table13[[#This Row],[Location_HQ]],layoffs_location_with_coordinat!A:D,4,FALSE)</f>
        <v>USA</v>
      </c>
      <c r="G1906" s="3" t="str">
        <f>VLOOKUP(Table13[[#This Row],[Location_HQ]],layoffs_location_with_coordinat!A:E,5,FALSE)</f>
        <v>North America</v>
      </c>
      <c r="H1906" s="4"/>
      <c r="I1906" s="30" t="d">
        <v>2024-08-09</v>
      </c>
      <c r="J1906" s="5"/>
      <c r="K1906" s="31"/>
      <c r="L1906" s="31"/>
      <c r="M1906" s="4" t="s">
        <v>158</v>
      </c>
      <c r="N1906" s="4" t="s">
        <v>1902</v>
      </c>
      <c r="O1906" s="33">
        <v>41</v>
      </c>
      <c r="P1906" s="4">
        <v>2024</v>
      </c>
      <c r="Q1906" s="3">
        <f>VLOOKUP(Table13[[#This Row],[Location_HQ]],layoffs_location_with_coordinat!A:F,6,FALSE)</f>
        <v>39.962260100000002</v>
      </c>
      <c r="R1906" s="3">
        <f>VLOOKUP(Table13[[#This Row],[Location_HQ]],layoffs_location_with_coordinat!A:G,7,FALSE)</f>
        <v>-83.000706500000007</v>
      </c>
    </row>
    <row r="1907" spans="1:18" ht="16" x14ac:dyDescent="0.2">
      <c r="A1907" s="3">
        <v>1906</v>
      </c>
      <c r="B1907" s="4" t="s">
        <v>1833</v>
      </c>
      <c r="C1907" s="4" t="s">
        <v>1374</v>
      </c>
      <c r="D1907" s="3" t="str">
        <f>VLOOKUP(Table13[[#This Row],[Location_HQ]],layoffs_location_with_coordinat!A:B,2,FALSE)</f>
        <v>San Francisco Bay Area</v>
      </c>
      <c r="E1907" s="3" t="str">
        <f>VLOOKUP(Table13[[#This Row],[Location_HQ]],layoffs_location_with_coordinat!A:C,3,FALSE)</f>
        <v>California</v>
      </c>
      <c r="F1907" s="3" t="str">
        <f>VLOOKUP(Table13[[#This Row],[Location_HQ]],layoffs_location_with_coordinat!A:D,4,FALSE)</f>
        <v>USA</v>
      </c>
      <c r="G1907" s="3" t="str">
        <f>VLOOKUP(Table13[[#This Row],[Location_HQ]],layoffs_location_with_coordinat!A:E,5,FALSE)</f>
        <v>North America</v>
      </c>
      <c r="H1907" s="4"/>
      <c r="I1907" s="30" t="d">
        <v>2024-08-08</v>
      </c>
      <c r="J1907" s="69">
        <v>11</v>
      </c>
      <c r="K1907" s="31"/>
      <c r="L1907" s="31"/>
      <c r="M1907" s="4" t="s">
        <v>242</v>
      </c>
      <c r="N1907" s="4" t="s">
        <v>1905</v>
      </c>
      <c r="O1907" s="33">
        <v>219</v>
      </c>
      <c r="P1907" s="4">
        <v>2024</v>
      </c>
      <c r="Q1907" s="3">
        <f>VLOOKUP(Table13[[#This Row],[Location_HQ]],layoffs_location_with_coordinat!A:F,6,FALSE)</f>
        <v>37.779258800000001</v>
      </c>
      <c r="R1907" s="3">
        <f>VLOOKUP(Table13[[#This Row],[Location_HQ]],layoffs_location_with_coordinat!A:G,7,FALSE)</f>
        <v>-122.4193286</v>
      </c>
    </row>
    <row r="1908" spans="1:18" ht="16" x14ac:dyDescent="0.2">
      <c r="A1908" s="3">
        <v>1907</v>
      </c>
      <c r="B1908" s="4" t="s">
        <v>1834</v>
      </c>
      <c r="C1908" s="4" t="s">
        <v>1374</v>
      </c>
      <c r="D1908" s="3" t="str">
        <f>VLOOKUP(Table13[[#This Row],[Location_HQ]],layoffs_location_with_coordinat!A:B,2,FALSE)</f>
        <v>San Francisco Bay Area</v>
      </c>
      <c r="E1908" s="3" t="str">
        <f>VLOOKUP(Table13[[#This Row],[Location_HQ]],layoffs_location_with_coordinat!A:C,3,FALSE)</f>
        <v>California</v>
      </c>
      <c r="F1908" s="3" t="str">
        <f>VLOOKUP(Table13[[#This Row],[Location_HQ]],layoffs_location_with_coordinat!A:D,4,FALSE)</f>
        <v>USA</v>
      </c>
      <c r="G1908" s="3" t="str">
        <f>VLOOKUP(Table13[[#This Row],[Location_HQ]],layoffs_location_with_coordinat!A:E,5,FALSE)</f>
        <v>North America</v>
      </c>
      <c r="H1908" s="29">
        <v>100</v>
      </c>
      <c r="I1908" s="30" t="d">
        <v>2024-08-07</v>
      </c>
      <c r="J1908" s="69">
        <v>11</v>
      </c>
      <c r="K1908" s="31">
        <f>SUM((Table13[[#This Row],[Laid_Off]]*100)/Table13[[#This Row],[Percentage]])</f>
        <v>909.09090909090912</v>
      </c>
      <c r="L1908" s="31">
        <f>SUM(Table13[[#This Row],[Company_Size_before_Layoffs]]-Table13[[#This Row],[Laid_Off]])</f>
        <v>809.09090909090912</v>
      </c>
      <c r="M1908" s="4" t="s">
        <v>1927</v>
      </c>
      <c r="N1908" s="4" t="s">
        <v>1905</v>
      </c>
      <c r="O1908" s="33">
        <v>557</v>
      </c>
      <c r="P1908" s="4">
        <v>2024</v>
      </c>
      <c r="Q1908" s="3">
        <f>VLOOKUP(Table13[[#This Row],[Location_HQ]],layoffs_location_with_coordinat!A:F,6,FALSE)</f>
        <v>37.779258800000001</v>
      </c>
      <c r="R1908" s="3">
        <f>VLOOKUP(Table13[[#This Row],[Location_HQ]],layoffs_location_with_coordinat!A:G,7,FALSE)</f>
        <v>-122.4193286</v>
      </c>
    </row>
    <row r="1909" spans="1:18" ht="16" x14ac:dyDescent="0.2">
      <c r="A1909" s="3">
        <v>1908</v>
      </c>
      <c r="B1909" s="4" t="s">
        <v>1835</v>
      </c>
      <c r="C1909" s="4" t="s">
        <v>79</v>
      </c>
      <c r="D1909" s="3" t="str">
        <f>VLOOKUP(Table13[[#This Row],[Location_HQ]],layoffs_location_with_coordinat!A:B,2,FALSE)</f>
        <v>none</v>
      </c>
      <c r="E1909" s="3" t="str">
        <f>VLOOKUP(Table13[[#This Row],[Location_HQ]],layoffs_location_with_coordinat!A:C,3,FALSE)</f>
        <v>California</v>
      </c>
      <c r="F1909" s="3" t="str">
        <f>VLOOKUP(Table13[[#This Row],[Location_HQ]],layoffs_location_with_coordinat!A:D,4,FALSE)</f>
        <v>USA</v>
      </c>
      <c r="G1909" s="3" t="str">
        <f>VLOOKUP(Table13[[#This Row],[Location_HQ]],layoffs_location_with_coordinat!A:E,5,FALSE)</f>
        <v>North America</v>
      </c>
      <c r="H1909" s="4"/>
      <c r="I1909" s="30" t="d">
        <v>2024-08-07</v>
      </c>
      <c r="J1909" s="69">
        <v>15</v>
      </c>
      <c r="K1909" s="31"/>
      <c r="L1909" s="31"/>
      <c r="M1909" s="4" t="s">
        <v>1937</v>
      </c>
      <c r="N1909" s="4" t="s">
        <v>1905</v>
      </c>
      <c r="O1909" s="33">
        <v>952</v>
      </c>
      <c r="P1909" s="4">
        <v>2024</v>
      </c>
      <c r="Q1909" s="3">
        <f>VLOOKUP(Table13[[#This Row],[Location_HQ]],layoffs_location_with_coordinat!A:F,6,FALSE)</f>
        <v>34.053690899999999</v>
      </c>
      <c r="R1909" s="3">
        <f>VLOOKUP(Table13[[#This Row],[Location_HQ]],layoffs_location_with_coordinat!A:G,7,FALSE)</f>
        <v>-118.242766</v>
      </c>
    </row>
    <row r="1910" spans="1:18" ht="16" x14ac:dyDescent="0.2">
      <c r="A1910" s="3">
        <v>1909</v>
      </c>
      <c r="B1910" s="4" t="s">
        <v>1836</v>
      </c>
      <c r="C1910" s="4" t="s">
        <v>263</v>
      </c>
      <c r="D1910" s="3" t="str">
        <f>VLOOKUP(Table13[[#This Row],[Location_HQ]],layoffs_location_with_coordinat!A:B,2,FALSE)</f>
        <v>none</v>
      </c>
      <c r="E1910" s="3" t="str">
        <f>VLOOKUP(Table13[[#This Row],[Location_HQ]],layoffs_location_with_coordinat!A:C,3,FALSE)</f>
        <v>District of Columbia</v>
      </c>
      <c r="F1910" s="3" t="str">
        <f>VLOOKUP(Table13[[#This Row],[Location_HQ]],layoffs_location_with_coordinat!A:D,4,FALSE)</f>
        <v>USA</v>
      </c>
      <c r="G1910" s="3" t="str">
        <f>VLOOKUP(Table13[[#This Row],[Location_HQ]],layoffs_location_with_coordinat!A:E,5,FALSE)</f>
        <v>North America</v>
      </c>
      <c r="H1910" s="29">
        <v>50</v>
      </c>
      <c r="I1910" s="30" t="d">
        <v>2024-08-06</v>
      </c>
      <c r="J1910" s="69">
        <v>10</v>
      </c>
      <c r="K1910" s="31">
        <f>SUM((Table13[[#This Row],[Laid_Off]]*100)/Table13[[#This Row],[Percentage]])</f>
        <v>500</v>
      </c>
      <c r="L1910" s="31">
        <f>SUM(Table13[[#This Row],[Company_Size_before_Layoffs]]-Table13[[#This Row],[Laid_Off]])</f>
        <v>450</v>
      </c>
      <c r="M1910" s="4" t="s">
        <v>1938</v>
      </c>
      <c r="N1910" s="4" t="s">
        <v>1907</v>
      </c>
      <c r="O1910" s="33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1837</v>
      </c>
      <c r="C1911" s="4" t="s">
        <v>167</v>
      </c>
      <c r="D1911" s="3" t="str">
        <f>VLOOKUP(Table13[[#This Row],[Location_HQ]],layoffs_location_with_coordinat!A:B,2,FALSE)</f>
        <v>none</v>
      </c>
      <c r="E1911" s="3" t="str">
        <f>VLOOKUP(Table13[[#This Row],[Location_HQ]],layoffs_location_with_coordinat!A:C,3,FALSE)</f>
        <v>none</v>
      </c>
      <c r="F1911" s="3" t="str">
        <f>VLOOKUP(Table13[[#This Row],[Location_HQ]],layoffs_location_with_coordinat!A:D,4,FALSE)</f>
        <v>Kenya</v>
      </c>
      <c r="G1911" s="3" t="str">
        <f>VLOOKUP(Table13[[#This Row],[Location_HQ]],layoffs_location_with_coordinat!A:E,5,FALSE)</f>
        <v>Africa</v>
      </c>
      <c r="H1911" s="4"/>
      <c r="I1911" s="30" t="d">
        <v>2024-08-06</v>
      </c>
      <c r="J1911" s="69">
        <v>100</v>
      </c>
      <c r="K1911" s="31"/>
      <c r="L1911" s="31">
        <f>SUM(Table13[[#This Row],[Company_Size_before_Layoffs]]-Table13[[#This Row],[Laid_Off]])</f>
        <v>0</v>
      </c>
      <c r="M1911" s="4" t="s">
        <v>1981</v>
      </c>
      <c r="N1911" s="4" t="s">
        <v>1902</v>
      </c>
      <c r="O1911" s="33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1838</v>
      </c>
      <c r="C1912" s="4" t="s">
        <v>77</v>
      </c>
      <c r="D1912" s="3" t="str">
        <f>VLOOKUP(Table13[[#This Row],[Location_HQ]],layoffs_location_with_coordinat!A:B,2,FALSE)</f>
        <v>none</v>
      </c>
      <c r="E1912" s="3" t="str">
        <f>VLOOKUP(Table13[[#This Row],[Location_HQ]],layoffs_location_with_coordinat!A:C,3,FALSE)</f>
        <v>California</v>
      </c>
      <c r="F1912" s="3" t="str">
        <f>VLOOKUP(Table13[[#This Row],[Location_HQ]],layoffs_location_with_coordinat!A:D,4,FALSE)</f>
        <v>USA</v>
      </c>
      <c r="G1912" s="3" t="str">
        <f>VLOOKUP(Table13[[#This Row],[Location_HQ]],layoffs_location_with_coordinat!A:E,5,FALSE)</f>
        <v>North America</v>
      </c>
      <c r="H1912" s="4"/>
      <c r="I1912" s="30" t="d">
        <v>2024-08-06</v>
      </c>
      <c r="J1912" s="69">
        <v>13</v>
      </c>
      <c r="K1912" s="31"/>
      <c r="L1912" s="31"/>
      <c r="M1912" s="4" t="s">
        <v>1939</v>
      </c>
      <c r="N1912" s="4" t="s">
        <v>1905</v>
      </c>
      <c r="O1912" s="33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1912</v>
      </c>
      <c r="B1913" s="4" t="s">
        <v>1839</v>
      </c>
      <c r="C1913" s="4" t="s">
        <v>604</v>
      </c>
      <c r="D1913" s="3" t="str">
        <f>VLOOKUP(Table13[[#This Row],[Location_HQ]],layoffs_location_with_coordinat!A:B,2,FALSE)</f>
        <v>none</v>
      </c>
      <c r="E1913" s="3" t="str">
        <f>VLOOKUP(Table13[[#This Row],[Location_HQ]],layoffs_location_with_coordinat!A:C,3,FALSE)</f>
        <v>Bayern</v>
      </c>
      <c r="F1913" s="3" t="str">
        <f>VLOOKUP(Table13[[#This Row],[Location_HQ]],layoffs_location_with_coordinat!A:D,4,FALSE)</f>
        <v>Germany</v>
      </c>
      <c r="G1913" s="3" t="str">
        <f>VLOOKUP(Table13[[#This Row],[Location_HQ]],layoffs_location_with_coordinat!A:E,5,FALSE)</f>
        <v>Europe</v>
      </c>
      <c r="H1913" s="29">
        <v>1400</v>
      </c>
      <c r="I1913" s="30" t="d">
        <v>2024-08-05</v>
      </c>
      <c r="J1913" s="5"/>
      <c r="K1913" s="31"/>
      <c r="L1913" s="31"/>
      <c r="M1913" s="4" t="s">
        <v>158</v>
      </c>
      <c r="N1913" s="4" t="s">
        <v>1905</v>
      </c>
      <c r="O1913" s="33">
        <v>1.5</v>
      </c>
      <c r="P1913" s="4">
        <v>2024</v>
      </c>
      <c r="Q1913" s="3">
        <f>VLOOKUP(Table13[[#This Row],[Location_HQ]],layoffs_location_with_coordinat!A:F,6,FALSE)</f>
        <v>48.137107899999997</v>
      </c>
      <c r="R1913" s="3">
        <f>VLOOKUP(Table13[[#This Row],[Location_HQ]],layoffs_location_with_coordinat!A:G,7,FALSE)</f>
        <v>11.5753822</v>
      </c>
    </row>
    <row r="1914" spans="1:18" ht="16" x14ac:dyDescent="0.2">
      <c r="A1914" s="3">
        <v>1913</v>
      </c>
      <c r="B1914" s="4" t="s">
        <v>1840</v>
      </c>
      <c r="C1914" s="4" t="s">
        <v>79</v>
      </c>
      <c r="D1914" s="3" t="str">
        <f>VLOOKUP(Table13[[#This Row],[Location_HQ]],layoffs_location_with_coordinat!A:B,2,FALSE)</f>
        <v>none</v>
      </c>
      <c r="E1914" s="3" t="str">
        <f>VLOOKUP(Table13[[#This Row],[Location_HQ]],layoffs_location_with_coordinat!A:C,3,FALSE)</f>
        <v>California</v>
      </c>
      <c r="F1914" s="3" t="str">
        <f>VLOOKUP(Table13[[#This Row],[Location_HQ]],layoffs_location_with_coordinat!A:D,4,FALSE)</f>
        <v>USA</v>
      </c>
      <c r="G1914" s="3" t="str">
        <f>VLOOKUP(Table13[[#This Row],[Location_HQ]],layoffs_location_with_coordinat!A:E,5,FALSE)</f>
        <v>North America</v>
      </c>
      <c r="H1914" s="29">
        <v>85</v>
      </c>
      <c r="I1914" s="30" t="d">
        <v>2024-08-05</v>
      </c>
      <c r="J1914" s="69">
        <v>10</v>
      </c>
      <c r="K1914" s="31">
        <f>SUM((Table13[[#This Row],[Laid_Off]]*100)/Table13[[#This Row],[Percentage]])</f>
        <v>850</v>
      </c>
      <c r="L1914" s="31">
        <f>SUM(Table13[[#This Row],[Company_Size_before_Layoffs]]-Table13[[#This Row],[Laid_Off]])</f>
        <v>765</v>
      </c>
      <c r="M1914" s="4" t="s">
        <v>1927</v>
      </c>
      <c r="N1914" s="4" t="s">
        <v>1902</v>
      </c>
      <c r="O1914" s="33">
        <v>652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1914</v>
      </c>
      <c r="B1915" s="4" t="s">
        <v>1841</v>
      </c>
      <c r="C1915" s="4" t="s">
        <v>86</v>
      </c>
      <c r="D1915" s="3" t="str">
        <f>VLOOKUP(Table13[[#This Row],[Location_HQ]],layoffs_location_with_coordinat!A:B,2,FALSE)</f>
        <v>none</v>
      </c>
      <c r="E1915" s="3" t="str">
        <f>VLOOKUP(Table13[[#This Row],[Location_HQ]],layoffs_location_with_coordinat!A:C,3,FALSE)</f>
        <v>Texas</v>
      </c>
      <c r="F1915" s="3" t="str">
        <f>VLOOKUP(Table13[[#This Row],[Location_HQ]],layoffs_location_with_coordinat!A:D,4,FALSE)</f>
        <v>USA</v>
      </c>
      <c r="G1915" s="3" t="str">
        <f>VLOOKUP(Table13[[#This Row],[Location_HQ]],layoffs_location_with_coordinat!A:E,5,FALSE)</f>
        <v>North America</v>
      </c>
      <c r="H1915" s="4"/>
      <c r="I1915" s="30" t="d">
        <v>2024-08-05</v>
      </c>
      <c r="J1915" s="5"/>
      <c r="K1915" s="31"/>
      <c r="L1915" s="31"/>
      <c r="M1915" s="4" t="s">
        <v>1933</v>
      </c>
      <c r="N1915" s="4" t="s">
        <v>1905</v>
      </c>
      <c r="O1915" s="33"/>
      <c r="P1915" s="4">
        <v>2024</v>
      </c>
      <c r="Q1915" s="3">
        <f>VLOOKUP(Table13[[#This Row],[Location_HQ]],layoffs_location_with_coordinat!A:F,6,FALSE)</f>
        <v>30.271128600000001</v>
      </c>
      <c r="R1915" s="3">
        <f>VLOOKUP(Table13[[#This Row],[Location_HQ]],layoffs_location_with_coordinat!A:G,7,FALSE)</f>
        <v>-97.743699500000005</v>
      </c>
    </row>
    <row r="1916" spans="1:18" ht="16" x14ac:dyDescent="0.2">
      <c r="A1916" s="3">
        <v>1915</v>
      </c>
      <c r="B1916" s="4" t="s">
        <v>1842</v>
      </c>
      <c r="C1916" s="4" t="s">
        <v>16</v>
      </c>
      <c r="D1916" s="3" t="str">
        <f>VLOOKUP(Table13[[#This Row],[Location_HQ]],layoffs_location_with_coordinat!A:B,2,FALSE)</f>
        <v>none</v>
      </c>
      <c r="E1916" s="3" t="str">
        <f>VLOOKUP(Table13[[#This Row],[Location_HQ]],layoffs_location_with_coordinat!A:C,3,FALSE)</f>
        <v>none</v>
      </c>
      <c r="F1916" s="3" t="str">
        <f>VLOOKUP(Table13[[#This Row],[Location_HQ]],layoffs_location_with_coordinat!A:D,4,FALSE)</f>
        <v>India</v>
      </c>
      <c r="G1916" s="3" t="str">
        <f>VLOOKUP(Table13[[#This Row],[Location_HQ]],layoffs_location_with_coordinat!A:E,5,FALSE)</f>
        <v>Asia</v>
      </c>
      <c r="H1916" s="29">
        <v>30</v>
      </c>
      <c r="I1916" s="30" t="d">
        <v>2024-08-03</v>
      </c>
      <c r="J1916" s="69">
        <v>5</v>
      </c>
      <c r="K1916" s="31">
        <f>SUM((Table13[[#This Row],[Laid_Off]]*100)/Table13[[#This Row],[Percentage]])</f>
        <v>600</v>
      </c>
      <c r="L1916" s="31">
        <f>SUM(Table13[[#This Row],[Company_Size_before_Layoffs]]-Table13[[#This Row],[Laid_Off]])</f>
        <v>570</v>
      </c>
      <c r="M1916" s="4" t="s">
        <v>1924</v>
      </c>
      <c r="N1916" s="4" t="s">
        <v>1906</v>
      </c>
      <c r="O1916" s="33">
        <v>222</v>
      </c>
      <c r="P1916" s="4">
        <v>2024</v>
      </c>
      <c r="Q1916" s="3">
        <f>VLOOKUP(Table13[[#This Row],[Location_HQ]],layoffs_location_with_coordinat!A:F,6,FALSE)</f>
        <v>12.98815675</v>
      </c>
      <c r="R1916" s="3">
        <f>VLOOKUP(Table13[[#This Row],[Location_HQ]],layoffs_location_with_coordinat!A:G,7,FALSE)</f>
        <v>77.622600037959998</v>
      </c>
    </row>
    <row r="1917" spans="1:18" ht="16" x14ac:dyDescent="0.2">
      <c r="A1917" s="3">
        <v>1916</v>
      </c>
      <c r="B1917" s="4" t="s">
        <v>1843</v>
      </c>
      <c r="C1917" s="4" t="s">
        <v>1419</v>
      </c>
      <c r="D1917" s="3" t="str">
        <f>VLOOKUP(Table13[[#This Row],[Location_HQ]],layoffs_location_with_coordinat!A:B,2,FALSE)</f>
        <v>San Francisco Bay Area</v>
      </c>
      <c r="E1917" s="3" t="str">
        <f>VLOOKUP(Table13[[#This Row],[Location_HQ]],layoffs_location_with_coordinat!A:C,3,FALSE)</f>
        <v>California</v>
      </c>
      <c r="F1917" s="3" t="str">
        <f>VLOOKUP(Table13[[#This Row],[Location_HQ]],layoffs_location_with_coordinat!A:D,4,FALSE)</f>
        <v>USA</v>
      </c>
      <c r="G1917" s="3" t="str">
        <f>VLOOKUP(Table13[[#This Row],[Location_HQ]],layoffs_location_with_coordinat!A:E,5,FALSE)</f>
        <v>North America</v>
      </c>
      <c r="H1917" s="29">
        <v>15000</v>
      </c>
      <c r="I1917" s="30" t="d">
        <v>2024-08-01</v>
      </c>
      <c r="J1917" s="69">
        <v>15</v>
      </c>
      <c r="K1917" s="31">
        <f>SUM((Table13[[#This Row],[Laid_Off]]*100)/Table13[[#This Row],[Percentage]])</f>
        <v>100000</v>
      </c>
      <c r="L1917" s="31">
        <f>SUM(Table13[[#This Row],[Company_Size_before_Layoffs]]-Table13[[#This Row],[Laid_Off]])</f>
        <v>85000</v>
      </c>
      <c r="M1917" s="4" t="s">
        <v>1933</v>
      </c>
      <c r="N1917" s="4" t="s">
        <v>1905</v>
      </c>
      <c r="O1917" s="33">
        <v>12</v>
      </c>
      <c r="P1917" s="4">
        <v>2024</v>
      </c>
      <c r="Q1917" s="3">
        <f>VLOOKUP(Table13[[#This Row],[Location_HQ]],layoffs_location_with_coordinat!A:F,6,FALSE)</f>
        <v>37.354106999999999</v>
      </c>
      <c r="R1917" s="3">
        <f>VLOOKUP(Table13[[#This Row],[Location_HQ]],layoffs_location_with_coordinat!A:G,7,FALSE)</f>
        <v>-121.95523799999999</v>
      </c>
    </row>
    <row r="1918" spans="1:18" ht="16" x14ac:dyDescent="0.2">
      <c r="A1918" s="3">
        <v>1917</v>
      </c>
      <c r="B1918" s="4" t="s">
        <v>1844</v>
      </c>
      <c r="C1918" s="4" t="s">
        <v>46</v>
      </c>
      <c r="D1918" s="3" t="str">
        <f>VLOOKUP(Table13[[#This Row],[Location_HQ]],layoffs_location_with_coordinat!A:B,2,FALSE)</f>
        <v>none</v>
      </c>
      <c r="E1918" s="3" t="str">
        <f>VLOOKUP(Table13[[#This Row],[Location_HQ]],layoffs_location_with_coordinat!A:C,3,FALSE)</f>
        <v>Washington</v>
      </c>
      <c r="F1918" s="3" t="str">
        <f>VLOOKUP(Table13[[#This Row],[Location_HQ]],layoffs_location_with_coordinat!A:D,4,FALSE)</f>
        <v>USA</v>
      </c>
      <c r="G1918" s="3" t="str">
        <f>VLOOKUP(Table13[[#This Row],[Location_HQ]],layoffs_location_with_coordinat!A:E,5,FALSE)</f>
        <v>North America</v>
      </c>
      <c r="H1918" s="4"/>
      <c r="I1918" s="30" t="d">
        <v>2024-08-01</v>
      </c>
      <c r="J1918" s="5"/>
      <c r="K1918" s="31"/>
      <c r="L1918" s="31"/>
      <c r="M1918" s="4" t="s">
        <v>1981</v>
      </c>
      <c r="N1918" s="4" t="s">
        <v>1906</v>
      </c>
      <c r="O1918" s="33">
        <v>329</v>
      </c>
      <c r="P1918" s="4">
        <v>2024</v>
      </c>
      <c r="Q1918" s="3">
        <f>VLOOKUP(Table13[[#This Row],[Location_HQ]],layoffs_location_with_coordinat!A:F,6,FALSE)</f>
        <v>47.603832099999998</v>
      </c>
      <c r="R1918" s="3">
        <f>VLOOKUP(Table13[[#This Row],[Location_HQ]],layoffs_location_with_coordinat!A:G,7,FALSE)</f>
        <v>-122.330062</v>
      </c>
    </row>
    <row r="1919" spans="1:18" ht="16" x14ac:dyDescent="0.2">
      <c r="A1919" s="3">
        <v>1918</v>
      </c>
      <c r="B1919" s="4" t="s">
        <v>1845</v>
      </c>
      <c r="C1919" s="4" t="s">
        <v>46</v>
      </c>
      <c r="D1919" s="3" t="str">
        <f>VLOOKUP(Table13[[#This Row],[Location_HQ]],layoffs_location_with_coordinat!A:B,2,FALSE)</f>
        <v>none</v>
      </c>
      <c r="E1919" s="3" t="str">
        <f>VLOOKUP(Table13[[#This Row],[Location_HQ]],layoffs_location_with_coordinat!A:C,3,FALSE)</f>
        <v>Washington</v>
      </c>
      <c r="F1919" s="3" t="str">
        <f>VLOOKUP(Table13[[#This Row],[Location_HQ]],layoffs_location_with_coordinat!A:D,4,FALSE)</f>
        <v>USA</v>
      </c>
      <c r="G1919" s="3" t="str">
        <f>VLOOKUP(Table13[[#This Row],[Location_HQ]],layoffs_location_with_coordinat!A:E,5,FALSE)</f>
        <v>North America</v>
      </c>
      <c r="H1919" s="29">
        <v>220</v>
      </c>
      <c r="I1919" s="30" t="d">
        <v>2024-07-31</v>
      </c>
      <c r="J1919" s="69">
        <v>17</v>
      </c>
      <c r="K1919" s="31">
        <f>SUM((Table13[[#This Row],[Laid_Off]]*100)/Table13[[#This Row],[Percentage]])</f>
        <v>1294.1176470588234</v>
      </c>
      <c r="L1919" s="31">
        <f>SUM(Table13[[#This Row],[Company_Size_before_Layoffs]]-Table13[[#This Row],[Laid_Off]])</f>
        <v>1074.1176470588234</v>
      </c>
      <c r="M1919" s="4" t="s">
        <v>1927</v>
      </c>
      <c r="N1919" s="4" t="s">
        <v>1907</v>
      </c>
      <c r="O1919" s="33">
        <v>100</v>
      </c>
      <c r="P1919" s="4">
        <v>2024</v>
      </c>
      <c r="Q1919" s="3">
        <f>VLOOKUP(Table13[[#This Row],[Location_HQ]],layoffs_location_with_coordinat!A:F,6,FALSE)</f>
        <v>47.603832099999998</v>
      </c>
      <c r="R1919" s="3">
        <f>VLOOKUP(Table13[[#This Row],[Location_HQ]],layoffs_location_with_coordinat!A:G,7,FALSE)</f>
        <v>-122.330062</v>
      </c>
    </row>
    <row r="1920" spans="1:18" ht="16" x14ac:dyDescent="0.2">
      <c r="A1920" s="3">
        <v>1919</v>
      </c>
      <c r="B1920" s="4" t="s">
        <v>1846</v>
      </c>
      <c r="C1920" s="4" t="s">
        <v>138</v>
      </c>
      <c r="D1920" s="3" t="str">
        <f>VLOOKUP(Table13[[#This Row],[Location_HQ]],layoffs_location_with_coordinat!A:B,2,FALSE)</f>
        <v>none</v>
      </c>
      <c r="E1920" s="3" t="str">
        <f>VLOOKUP(Table13[[#This Row],[Location_HQ]],layoffs_location_with_coordinat!A:C,3,FALSE)</f>
        <v>Berlin</v>
      </c>
      <c r="F1920" s="3" t="str">
        <f>VLOOKUP(Table13[[#This Row],[Location_HQ]],layoffs_location_with_coordinat!A:D,4,FALSE)</f>
        <v>Germany</v>
      </c>
      <c r="G1920" s="3" t="str">
        <f>VLOOKUP(Table13[[#This Row],[Location_HQ]],layoffs_location_with_coordinat!A:E,5,FALSE)</f>
        <v>Europe</v>
      </c>
      <c r="H1920" s="29">
        <v>200</v>
      </c>
      <c r="I1920" s="30" t="d">
        <v>2024-07-31</v>
      </c>
      <c r="J1920" s="5"/>
      <c r="K1920" s="31"/>
      <c r="L1920" s="31"/>
      <c r="M1920" s="4" t="s">
        <v>1919</v>
      </c>
      <c r="N1920" s="4" t="s">
        <v>1905</v>
      </c>
      <c r="O1920" s="33">
        <v>9.9</v>
      </c>
      <c r="P1920" s="4">
        <v>2024</v>
      </c>
      <c r="Q1920" s="3">
        <f>VLOOKUP(Table13[[#This Row],[Location_HQ]],layoffs_location_with_coordinat!A:F,6,FALSE)</f>
        <v>52.517036500000003</v>
      </c>
      <c r="R1920" s="3">
        <f>VLOOKUP(Table13[[#This Row],[Location_HQ]],layoffs_location_with_coordinat!A:G,7,FALSE)</f>
        <v>13.3888599</v>
      </c>
    </row>
    <row r="1921" spans="1:18" ht="16" x14ac:dyDescent="0.2">
      <c r="A1921" s="3">
        <v>1920</v>
      </c>
      <c r="B1921" s="4" t="s">
        <v>1847</v>
      </c>
      <c r="C1921" s="4" t="s">
        <v>42</v>
      </c>
      <c r="D1921" s="3" t="str">
        <f>VLOOKUP(Table13[[#This Row],[Location_HQ]],layoffs_location_with_coordinat!A:B,2,FALSE)</f>
        <v>none</v>
      </c>
      <c r="E1921" s="3" t="str">
        <f>VLOOKUP(Table13[[#This Row],[Location_HQ]],layoffs_location_with_coordinat!A:C,3,FALSE)</f>
        <v>New York</v>
      </c>
      <c r="F1921" s="3" t="str">
        <f>VLOOKUP(Table13[[#This Row],[Location_HQ]],layoffs_location_with_coordinat!A:D,4,FALSE)</f>
        <v>USA</v>
      </c>
      <c r="G1921" s="3" t="str">
        <f>VLOOKUP(Table13[[#This Row],[Location_HQ]],layoffs_location_with_coordinat!A:E,5,FALSE)</f>
        <v>North America</v>
      </c>
      <c r="H1921" s="4"/>
      <c r="I1921" s="30" t="d">
        <v>2024-07-31</v>
      </c>
      <c r="J1921" s="69">
        <v>6</v>
      </c>
      <c r="K1921" s="31">
        <f>SUM((Table13[[#This Row],[Laid_Off]]*100)/Table13[[#This Row],[Percentage]])</f>
        <v>0</v>
      </c>
      <c r="L1921" s="31">
        <f>SUM(Table13[[#This Row],[Company_Size_before_Layoffs]]-Table13[[#This Row],[Laid_Off]])</f>
        <v>0</v>
      </c>
      <c r="M1921" s="4" t="s">
        <v>1927</v>
      </c>
      <c r="N1921" s="4" t="s">
        <v>1905</v>
      </c>
      <c r="O1921" s="33"/>
      <c r="P1921" s="4">
        <v>2024</v>
      </c>
      <c r="Q1921" s="3">
        <f>VLOOKUP(Table13[[#This Row],[Location_HQ]],layoffs_location_with_coordinat!A:F,6,FALSE)</f>
        <v>40.7127281</v>
      </c>
      <c r="R1921" s="3">
        <f>VLOOKUP(Table13[[#This Row],[Location_HQ]],layoffs_location_with_coordinat!A:G,7,FALSE)</f>
        <v>-74.006015199999993</v>
      </c>
    </row>
    <row r="1922" spans="1:18" ht="16" x14ac:dyDescent="0.2">
      <c r="A1922" s="3">
        <v>1921</v>
      </c>
      <c r="B1922" s="4" t="s">
        <v>1848</v>
      </c>
      <c r="C1922" s="4" t="s">
        <v>1374</v>
      </c>
      <c r="D1922" s="3" t="str">
        <f>VLOOKUP(Table13[[#This Row],[Location_HQ]],layoffs_location_with_coordinat!A:B,2,FALSE)</f>
        <v>San Francisco Bay Area</v>
      </c>
      <c r="E1922" s="3" t="str">
        <f>VLOOKUP(Table13[[#This Row],[Location_HQ]],layoffs_location_with_coordinat!A:C,3,FALSE)</f>
        <v>California</v>
      </c>
      <c r="F1922" s="3" t="str">
        <f>VLOOKUP(Table13[[#This Row],[Location_HQ]],layoffs_location_with_coordinat!A:D,4,FALSE)</f>
        <v>USA</v>
      </c>
      <c r="G1922" s="3" t="str">
        <f>VLOOKUP(Table13[[#This Row],[Location_HQ]],layoffs_location_with_coordinat!A:E,5,FALSE)</f>
        <v>North America</v>
      </c>
      <c r="H1922" s="4"/>
      <c r="I1922" s="30" t="d">
        <v>2024-07-30</v>
      </c>
      <c r="J1922" s="69">
        <v>15</v>
      </c>
      <c r="K1922" s="31"/>
      <c r="L1922" s="31"/>
      <c r="M1922" s="4" t="s">
        <v>1916</v>
      </c>
      <c r="N1922" s="4" t="s">
        <v>1905</v>
      </c>
      <c r="O1922" s="33">
        <v>105</v>
      </c>
      <c r="P1922" s="4">
        <v>2024</v>
      </c>
      <c r="Q1922" s="3">
        <f>VLOOKUP(Table13[[#This Row],[Location_HQ]],layoffs_location_with_coordinat!A:F,6,FALSE)</f>
        <v>37.779258800000001</v>
      </c>
      <c r="R1922" s="3">
        <f>VLOOKUP(Table13[[#This Row],[Location_HQ]],layoffs_location_with_coordinat!A:G,7,FALSE)</f>
        <v>-122.4193286</v>
      </c>
    </row>
    <row r="1923" spans="1:18" ht="16" x14ac:dyDescent="0.2">
      <c r="A1923" s="3">
        <v>1922</v>
      </c>
      <c r="B1923" s="4" t="s">
        <v>1849</v>
      </c>
      <c r="C1923" s="4" t="s">
        <v>1742</v>
      </c>
      <c r="D1923" s="3" t="str">
        <f>VLOOKUP(Table13[[#This Row],[Location_HQ]],layoffs_location_with_coordinat!A:B,2,FALSE)</f>
        <v>San Francisco Bay Area</v>
      </c>
      <c r="E1923" s="3" t="str">
        <f>VLOOKUP(Table13[[#This Row],[Location_HQ]],layoffs_location_with_coordinat!A:C,3,FALSE)</f>
        <v>California</v>
      </c>
      <c r="F1923" s="3" t="str">
        <f>VLOOKUP(Table13[[#This Row],[Location_HQ]],layoffs_location_with_coordinat!A:D,4,FALSE)</f>
        <v>USA</v>
      </c>
      <c r="G1923" s="3" t="str">
        <f>VLOOKUP(Table13[[#This Row],[Location_HQ]],layoffs_location_with_coordinat!A:E,5,FALSE)</f>
        <v>North America</v>
      </c>
      <c r="H1923" s="29">
        <v>248</v>
      </c>
      <c r="I1923" s="30" t="d">
        <v>2024-07-29</v>
      </c>
      <c r="J1923" s="69">
        <v>100</v>
      </c>
      <c r="K1923" s="31">
        <f>SUM((Table13[[#This Row],[Laid_Off]]*100)/Table13[[#This Row],[Percentage]])</f>
        <v>248</v>
      </c>
      <c r="L1923" s="31">
        <f>SUM(Table13[[#This Row],[Company_Size_before_Layoffs]]-Table13[[#This Row],[Laid_Off]])</f>
        <v>0</v>
      </c>
      <c r="M1923" s="4" t="s">
        <v>1931</v>
      </c>
      <c r="N1923" s="4" t="s">
        <v>1902</v>
      </c>
      <c r="O1923" s="33">
        <v>124</v>
      </c>
      <c r="P1923" s="4">
        <v>2024</v>
      </c>
      <c r="Q1923" s="3">
        <f>VLOOKUP(Table13[[#This Row],[Location_HQ]],layoffs_location_with_coordinat!A:F,6,FALSE)</f>
        <v>37.538508700000001</v>
      </c>
      <c r="R1923" s="3">
        <f>VLOOKUP(Table13[[#This Row],[Location_HQ]],layoffs_location_with_coordinat!A:G,7,FALSE)</f>
        <v>-77.434280000000001</v>
      </c>
    </row>
    <row r="1924" spans="1:18" ht="16" x14ac:dyDescent="0.2">
      <c r="A1924" s="3">
        <v>1923</v>
      </c>
      <c r="B1924" s="4" t="s">
        <v>1850</v>
      </c>
      <c r="C1924" s="4" t="s">
        <v>747</v>
      </c>
      <c r="D1924" s="3" t="str">
        <f>VLOOKUP(Table13[[#This Row],[Location_HQ]],layoffs_location_with_coordinat!A:B,2,FALSE)</f>
        <v>none</v>
      </c>
      <c r="E1924" s="3" t="str">
        <f>VLOOKUP(Table13[[#This Row],[Location_HQ]],layoffs_location_with_coordinat!A:C,3,FALSE)</f>
        <v>none</v>
      </c>
      <c r="F1924" s="3" t="str">
        <f>VLOOKUP(Table13[[#This Row],[Location_HQ]],layoffs_location_with_coordinat!A:D,4,FALSE)</f>
        <v>Israel</v>
      </c>
      <c r="G1924" s="3" t="str">
        <f>VLOOKUP(Table13[[#This Row],[Location_HQ]],layoffs_location_with_coordinat!A:E,5,FALSE)</f>
        <v>Asia</v>
      </c>
      <c r="H1924" s="4"/>
      <c r="I1924" s="30" t="d">
        <v>2024-07-28</v>
      </c>
      <c r="J1924" s="5"/>
      <c r="K1924" s="31"/>
      <c r="L1924" s="31"/>
      <c r="M1924" s="4" t="s">
        <v>1915</v>
      </c>
      <c r="N1924" s="4" t="s">
        <v>1902</v>
      </c>
      <c r="O1924" s="33">
        <v>86</v>
      </c>
      <c r="P1924" s="4">
        <v>2024</v>
      </c>
      <c r="Q1924" s="3">
        <f>VLOOKUP(Table13[[#This Row],[Location_HQ]],layoffs_location_with_coordinat!A:F,6,FALSE)</f>
        <v>31.788471850000001</v>
      </c>
      <c r="R1924" s="3">
        <f>VLOOKUP(Table13[[#This Row],[Location_HQ]],layoffs_location_with_coordinat!A:G,7,FALSE)</f>
        <v>35.218794410944902</v>
      </c>
    </row>
    <row r="1925" spans="1:18" ht="16" x14ac:dyDescent="0.2">
      <c r="A1925" s="3">
        <v>1924</v>
      </c>
      <c r="B1925" s="4" t="s">
        <v>1851</v>
      </c>
      <c r="C1925" s="4" t="s">
        <v>16</v>
      </c>
      <c r="D1925" s="3" t="str">
        <f>VLOOKUP(Table13[[#This Row],[Location_HQ]],layoffs_location_with_coordinat!A:B,2,FALSE)</f>
        <v>none</v>
      </c>
      <c r="E1925" s="3" t="str">
        <f>VLOOKUP(Table13[[#This Row],[Location_HQ]],layoffs_location_with_coordinat!A:C,3,FALSE)</f>
        <v>none</v>
      </c>
      <c r="F1925" s="3" t="str">
        <f>VLOOKUP(Table13[[#This Row],[Location_HQ]],layoffs_location_with_coordinat!A:D,4,FALSE)</f>
        <v>India</v>
      </c>
      <c r="G1925" s="3" t="str">
        <f>VLOOKUP(Table13[[#This Row],[Location_HQ]],layoffs_location_with_coordinat!A:E,5,FALSE)</f>
        <v>Asia</v>
      </c>
      <c r="H1925" s="29">
        <v>200</v>
      </c>
      <c r="I1925" s="30" t="d">
        <v>2024-07-27</v>
      </c>
      <c r="J1925" s="5"/>
      <c r="K1925" s="31"/>
      <c r="L1925" s="31"/>
      <c r="M1925" s="4" t="s">
        <v>1938</v>
      </c>
      <c r="N1925" s="4" t="s">
        <v>1906</v>
      </c>
      <c r="O1925" s="33">
        <v>212</v>
      </c>
      <c r="P1925" s="4">
        <v>2024</v>
      </c>
      <c r="Q1925" s="3">
        <f>VLOOKUP(Table13[[#This Row],[Location_HQ]],layoffs_location_with_coordinat!A:F,6,FALSE)</f>
        <v>12.98815675</v>
      </c>
      <c r="R1925" s="3">
        <f>VLOOKUP(Table13[[#This Row],[Location_HQ]],layoffs_location_with_coordinat!A:G,7,FALSE)</f>
        <v>77.622600037959998</v>
      </c>
    </row>
    <row r="1926" spans="1:18" ht="16" x14ac:dyDescent="0.2">
      <c r="A1926" s="3">
        <v>1925</v>
      </c>
      <c r="B1926" s="4" t="s">
        <v>1852</v>
      </c>
      <c r="C1926" s="4" t="s">
        <v>225</v>
      </c>
      <c r="D1926" s="3" t="str">
        <f>VLOOKUP(Table13[[#This Row],[Location_HQ]],layoffs_location_with_coordinat!A:B,2,FALSE)</f>
        <v>none</v>
      </c>
      <c r="E1926" s="3" t="str">
        <f>VLOOKUP(Table13[[#This Row],[Location_HQ]],layoffs_location_with_coordinat!A:C,3,FALSE)</f>
        <v>none</v>
      </c>
      <c r="F1926" s="3" t="str">
        <f>VLOOKUP(Table13[[#This Row],[Location_HQ]],layoffs_location_with_coordinat!A:D,4,FALSE)</f>
        <v>India</v>
      </c>
      <c r="G1926" s="3" t="str">
        <f>VLOOKUP(Table13[[#This Row],[Location_HQ]],layoffs_location_with_coordinat!A:E,5,FALSE)</f>
        <v>Asia</v>
      </c>
      <c r="H1926" s="29">
        <v>200</v>
      </c>
      <c r="I1926" s="30" t="d">
        <v>2024-07-26</v>
      </c>
      <c r="J1926" s="5"/>
      <c r="K1926" s="31"/>
      <c r="L1926" s="31"/>
      <c r="M1926" s="4" t="s">
        <v>1919</v>
      </c>
      <c r="N1926" s="4" t="s">
        <v>1902</v>
      </c>
      <c r="O1926" s="33">
        <v>363</v>
      </c>
      <c r="P1926" s="4">
        <v>2024</v>
      </c>
      <c r="Q1926" s="3">
        <f>VLOOKUP(Table13[[#This Row],[Location_HQ]],layoffs_location_with_coordinat!A:F,6,FALSE)</f>
        <v>13.0836939</v>
      </c>
      <c r="R1926" s="3">
        <f>VLOOKUP(Table13[[#This Row],[Location_HQ]],layoffs_location_with_coordinat!A:G,7,FALSE)</f>
        <v>80.270185999999995</v>
      </c>
    </row>
    <row r="1927" spans="1:18" ht="16" x14ac:dyDescent="0.2">
      <c r="A1927" s="3">
        <v>1926</v>
      </c>
      <c r="B1927" s="4" t="s">
        <v>1853</v>
      </c>
      <c r="C1927" s="4" t="s">
        <v>1374</v>
      </c>
      <c r="D1927" s="3" t="str">
        <f>VLOOKUP(Table13[[#This Row],[Location_HQ]],layoffs_location_with_coordinat!A:B,2,FALSE)</f>
        <v>San Francisco Bay Area</v>
      </c>
      <c r="E1927" s="3" t="str">
        <f>VLOOKUP(Table13[[#This Row],[Location_HQ]],layoffs_location_with_coordinat!A:C,3,FALSE)</f>
        <v>California</v>
      </c>
      <c r="F1927" s="3" t="str">
        <f>VLOOKUP(Table13[[#This Row],[Location_HQ]],layoffs_location_with_coordinat!A:D,4,FALSE)</f>
        <v>USA</v>
      </c>
      <c r="G1927" s="3" t="str">
        <f>VLOOKUP(Table13[[#This Row],[Location_HQ]],layoffs_location_with_coordinat!A:E,5,FALSE)</f>
        <v>North America</v>
      </c>
      <c r="H1927" s="4"/>
      <c r="I1927" s="30" t="d">
        <v>2024-07-25</v>
      </c>
      <c r="J1927" s="69">
        <v>8</v>
      </c>
      <c r="K1927" s="31"/>
      <c r="L1927" s="31"/>
      <c r="M1927" s="4" t="s">
        <v>1924</v>
      </c>
      <c r="N1927" s="4" t="s">
        <v>1903</v>
      </c>
      <c r="O1927" s="33">
        <v>335</v>
      </c>
      <c r="P1927" s="4">
        <v>2024</v>
      </c>
      <c r="Q1927" s="3">
        <f>VLOOKUP(Table13[[#This Row],[Location_HQ]],layoffs_location_with_coordinat!A:F,6,FALSE)</f>
        <v>37.779258800000001</v>
      </c>
      <c r="R1927" s="3">
        <f>VLOOKUP(Table13[[#This Row],[Location_HQ]],layoffs_location_with_coordinat!A:G,7,FALSE)</f>
        <v>-122.4193286</v>
      </c>
    </row>
    <row r="1928" spans="1:18" ht="16" x14ac:dyDescent="0.2">
      <c r="A1928" s="3">
        <v>1927</v>
      </c>
      <c r="B1928" s="4" t="s">
        <v>1854</v>
      </c>
      <c r="C1928" s="4" t="s">
        <v>1374</v>
      </c>
      <c r="D1928" s="3" t="str">
        <f>VLOOKUP(Table13[[#This Row],[Location_HQ]],layoffs_location_with_coordinat!A:B,2,FALSE)</f>
        <v>San Francisco Bay Area</v>
      </c>
      <c r="E1928" s="3" t="str">
        <f>VLOOKUP(Table13[[#This Row],[Location_HQ]],layoffs_location_with_coordinat!A:C,3,FALSE)</f>
        <v>California</v>
      </c>
      <c r="F1928" s="3" t="str">
        <f>VLOOKUP(Table13[[#This Row],[Location_HQ]],layoffs_location_with_coordinat!A:D,4,FALSE)</f>
        <v>USA</v>
      </c>
      <c r="G1928" s="3" t="str">
        <f>VLOOKUP(Table13[[#This Row],[Location_HQ]],layoffs_location_with_coordinat!A:E,5,FALSE)</f>
        <v>North America</v>
      </c>
      <c r="H1928" s="29">
        <v>36</v>
      </c>
      <c r="I1928" s="30" t="d">
        <v>2024-07-23</v>
      </c>
      <c r="J1928" s="69">
        <v>100</v>
      </c>
      <c r="K1928" s="31">
        <f>SUM((Table13[[#This Row],[Laid_Off]]*100)/Table13[[#This Row],[Percentage]])</f>
        <v>36</v>
      </c>
      <c r="L1928" s="31">
        <f>SUM(Table13[[#This Row],[Company_Size_before_Layoffs]]-Table13[[#This Row],[Laid_Off]])</f>
        <v>0</v>
      </c>
      <c r="M1928" s="4" t="s">
        <v>1938</v>
      </c>
      <c r="N1928" s="4" t="s">
        <v>1907</v>
      </c>
      <c r="O1928" s="33">
        <v>4</v>
      </c>
      <c r="P1928" s="4">
        <v>2024</v>
      </c>
      <c r="Q1928" s="3">
        <f>VLOOKUP(Table13[[#This Row],[Location_HQ]],layoffs_location_with_coordinat!A:F,6,FALSE)</f>
        <v>37.779258800000001</v>
      </c>
      <c r="R1928" s="3">
        <f>VLOOKUP(Table13[[#This Row],[Location_HQ]],layoffs_location_with_coordinat!A:G,7,FALSE)</f>
        <v>-122.4193286</v>
      </c>
    </row>
    <row r="1929" spans="1:18" ht="16" x14ac:dyDescent="0.2">
      <c r="A1929" s="3">
        <v>1928</v>
      </c>
      <c r="B1929" s="4" t="s">
        <v>1855</v>
      </c>
      <c r="C1929" s="4" t="s">
        <v>182</v>
      </c>
      <c r="D1929" s="3" t="str">
        <f>VLOOKUP(Table13[[#This Row],[Location_HQ]],layoffs_location_with_coordinat!A:B,2,FALSE)</f>
        <v>none</v>
      </c>
      <c r="E1929" s="3" t="str">
        <f>VLOOKUP(Table13[[#This Row],[Location_HQ]],layoffs_location_with_coordinat!A:C,3,FALSE)</f>
        <v>none</v>
      </c>
      <c r="F1929" s="3" t="str">
        <f>VLOOKUP(Table13[[#This Row],[Location_HQ]],layoffs_location_with_coordinat!A:D,4,FALSE)</f>
        <v>Canada</v>
      </c>
      <c r="G1929" s="3" t="str">
        <f>VLOOKUP(Table13[[#This Row],[Location_HQ]],layoffs_location_with_coordinat!A:E,5,FALSE)</f>
        <v>North America</v>
      </c>
      <c r="H1929" s="29">
        <v>20</v>
      </c>
      <c r="I1929" s="30" t="d">
        <v>2024-07-23</v>
      </c>
      <c r="J1929" s="69">
        <v>5</v>
      </c>
      <c r="K1929" s="31">
        <f>SUM((Table13[[#This Row],[Laid_Off]]*100)/Table13[[#This Row],[Percentage]])</f>
        <v>400</v>
      </c>
      <c r="L1929" s="31">
        <f>SUM(Table13[[#This Row],[Company_Size_before_Layoffs]]-Table13[[#This Row],[Laid_Off]])</f>
        <v>380</v>
      </c>
      <c r="M1929" s="4" t="s">
        <v>1925</v>
      </c>
      <c r="N1929" s="4" t="s">
        <v>1906</v>
      </c>
      <c r="O1929" s="33">
        <v>935</v>
      </c>
      <c r="P1929" s="4">
        <v>2024</v>
      </c>
      <c r="Q1929" s="3">
        <f>VLOOKUP(Table13[[#This Row],[Location_HQ]],layoffs_location_with_coordinat!A:F,6,FALSE)</f>
        <v>43.6534817</v>
      </c>
      <c r="R1929" s="3">
        <f>VLOOKUP(Table13[[#This Row],[Location_HQ]],layoffs_location_with_coordinat!A:G,7,FALSE)</f>
        <v>-79.383934699999998</v>
      </c>
    </row>
    <row r="1930" spans="1:18" ht="16" x14ac:dyDescent="0.2">
      <c r="A1930" s="3">
        <v>1929</v>
      </c>
      <c r="B1930" s="4" t="s">
        <v>1856</v>
      </c>
      <c r="C1930" s="4" t="s">
        <v>16</v>
      </c>
      <c r="D1930" s="3" t="str">
        <f>VLOOKUP(Table13[[#This Row],[Location_HQ]],layoffs_location_with_coordinat!A:B,2,FALSE)</f>
        <v>none</v>
      </c>
      <c r="E1930" s="3" t="str">
        <f>VLOOKUP(Table13[[#This Row],[Location_HQ]],layoffs_location_with_coordinat!A:C,3,FALSE)</f>
        <v>none</v>
      </c>
      <c r="F1930" s="3" t="str">
        <f>VLOOKUP(Table13[[#This Row],[Location_HQ]],layoffs_location_with_coordinat!A:D,4,FALSE)</f>
        <v>India</v>
      </c>
      <c r="G1930" s="3" t="str">
        <f>VLOOKUP(Table13[[#This Row],[Location_HQ]],layoffs_location_with_coordinat!A:E,5,FALSE)</f>
        <v>Asia</v>
      </c>
      <c r="H1930" s="4"/>
      <c r="I1930" s="30" t="d">
        <v>2024-07-22</v>
      </c>
      <c r="J1930" s="69">
        <v>100</v>
      </c>
      <c r="K1930" s="31"/>
      <c r="L1930" s="31">
        <f>SUM(Table13[[#This Row],[Company_Size_before_Layoffs]]-Table13[[#This Row],[Laid_Off]])</f>
        <v>0</v>
      </c>
      <c r="M1930" s="4" t="s">
        <v>1918</v>
      </c>
      <c r="N1930" s="4" t="s">
        <v>1908</v>
      </c>
      <c r="O1930" s="33">
        <v>4</v>
      </c>
      <c r="P1930" s="4">
        <v>2024</v>
      </c>
      <c r="Q1930" s="3">
        <f>VLOOKUP(Table13[[#This Row],[Location_HQ]],layoffs_location_with_coordinat!A:F,6,FALSE)</f>
        <v>12.98815675</v>
      </c>
      <c r="R1930" s="3">
        <f>VLOOKUP(Table13[[#This Row],[Location_HQ]],layoffs_location_with_coordinat!A:G,7,FALSE)</f>
        <v>77.622600037959998</v>
      </c>
    </row>
    <row r="1931" spans="1:18" ht="16" x14ac:dyDescent="0.2">
      <c r="A1931" s="3">
        <v>1930</v>
      </c>
      <c r="B1931" s="4" t="s">
        <v>1857</v>
      </c>
      <c r="C1931" s="4" t="s">
        <v>223</v>
      </c>
      <c r="D1931" s="3" t="str">
        <f>VLOOKUP(Table13[[#This Row],[Location_HQ]],layoffs_location_with_coordinat!A:B,2,FALSE)</f>
        <v>none</v>
      </c>
      <c r="E1931" s="3" t="str">
        <f>VLOOKUP(Table13[[#This Row],[Location_HQ]],layoffs_location_with_coordinat!A:C,3,FALSE)</f>
        <v>Florida</v>
      </c>
      <c r="F1931" s="3" t="str">
        <f>VLOOKUP(Table13[[#This Row],[Location_HQ]],layoffs_location_with_coordinat!A:D,4,FALSE)</f>
        <v>USA</v>
      </c>
      <c r="G1931" s="3" t="str">
        <f>VLOOKUP(Table13[[#This Row],[Location_HQ]],layoffs_location_with_coordinat!A:E,5,FALSE)</f>
        <v>North America</v>
      </c>
      <c r="H1931" s="29">
        <v>75</v>
      </c>
      <c r="I1931" s="30" t="d">
        <v>2024-07-19</v>
      </c>
      <c r="J1931" s="5"/>
      <c r="K1931" s="31"/>
      <c r="L1931" s="31"/>
      <c r="M1931" s="4" t="s">
        <v>1927</v>
      </c>
      <c r="N1931" s="4" t="s">
        <v>1910</v>
      </c>
      <c r="O1931" s="33">
        <v>4.0999999999999996</v>
      </c>
      <c r="P1931" s="4">
        <v>2024</v>
      </c>
      <c r="Q1931" s="3">
        <f>VLOOKUP(Table13[[#This Row],[Location_HQ]],layoffs_location_with_coordinat!A:F,6,FALSE)</f>
        <v>25.774172799999999</v>
      </c>
      <c r="R1931" s="3">
        <f>VLOOKUP(Table13[[#This Row],[Location_HQ]],layoffs_location_with_coordinat!A:G,7,FALSE)</f>
        <v>-80.193619999999996</v>
      </c>
    </row>
    <row r="1932" spans="1:18" ht="16" x14ac:dyDescent="0.2">
      <c r="A1932" s="3">
        <v>1931</v>
      </c>
      <c r="B1932" s="4" t="s">
        <v>1858</v>
      </c>
      <c r="C1932" s="4" t="s">
        <v>1477</v>
      </c>
      <c r="D1932" s="3" t="str">
        <f>VLOOKUP(Table13[[#This Row],[Location_HQ]],layoffs_location_with_coordinat!A:B,2,FALSE)</f>
        <v>San Francisco Bay Area</v>
      </c>
      <c r="E1932" s="3" t="str">
        <f>VLOOKUP(Table13[[#This Row],[Location_HQ]],layoffs_location_with_coordinat!A:C,3,FALSE)</f>
        <v>California</v>
      </c>
      <c r="F1932" s="3" t="str">
        <f>VLOOKUP(Table13[[#This Row],[Location_HQ]],layoffs_location_with_coordinat!A:D,4,FALSE)</f>
        <v>USA</v>
      </c>
      <c r="G1932" s="3" t="str">
        <f>VLOOKUP(Table13[[#This Row],[Location_HQ]],layoffs_location_with_coordinat!A:E,5,FALSE)</f>
        <v>North America</v>
      </c>
      <c r="H1932" s="4"/>
      <c r="I1932" s="30" t="d">
        <v>2024-07-19</v>
      </c>
      <c r="J1932" s="69">
        <v>50</v>
      </c>
      <c r="K1932" s="31"/>
      <c r="L1932" s="31"/>
      <c r="M1932" s="4" t="s">
        <v>1921</v>
      </c>
      <c r="N1932" s="71" t="s">
        <v>1717</v>
      </c>
      <c r="O1932" s="33"/>
      <c r="P1932" s="4">
        <v>2024</v>
      </c>
      <c r="Q1932" s="3">
        <f>VLOOKUP(Table13[[#This Row],[Location_HQ]],layoffs_location_with_coordinat!A:F,6,FALSE)</f>
        <v>37.4443293</v>
      </c>
      <c r="R1932" s="3">
        <f>VLOOKUP(Table13[[#This Row],[Location_HQ]],layoffs_location_with_coordinat!A:G,7,FALSE)</f>
        <v>-122.1598465</v>
      </c>
    </row>
    <row r="1933" spans="1:18" ht="16" x14ac:dyDescent="0.2">
      <c r="A1933" s="3">
        <v>1932</v>
      </c>
      <c r="B1933" s="4" t="s">
        <v>1859</v>
      </c>
      <c r="C1933" s="4" t="s">
        <v>74</v>
      </c>
      <c r="D1933" s="3" t="str">
        <f>VLOOKUP(Table13[[#This Row],[Location_HQ]],layoffs_location_with_coordinat!A:B,2,FALSE)</f>
        <v>none</v>
      </c>
      <c r="E1933" s="3" t="str">
        <f>VLOOKUP(Table13[[#This Row],[Location_HQ]],layoffs_location_with_coordinat!A:C,3,FALSE)</f>
        <v>Massachusetts</v>
      </c>
      <c r="F1933" s="3" t="str">
        <f>VLOOKUP(Table13[[#This Row],[Location_HQ]],layoffs_location_with_coordinat!A:D,4,FALSE)</f>
        <v>USA</v>
      </c>
      <c r="G1933" s="3" t="str">
        <f>VLOOKUP(Table13[[#This Row],[Location_HQ]],layoffs_location_with_coordinat!A:E,5,FALSE)</f>
        <v>North America</v>
      </c>
      <c r="H1933" s="29">
        <v>50</v>
      </c>
      <c r="I1933" s="30" t="d">
        <v>2024-07-17</v>
      </c>
      <c r="J1933" s="69">
        <v>10</v>
      </c>
      <c r="K1933" s="31">
        <f>SUM((Table13[[#This Row],[Laid_Off]]*100)/Table13[[#This Row],[Percentage]])</f>
        <v>500</v>
      </c>
      <c r="L1933" s="31">
        <f>SUM(Table13[[#This Row],[Company_Size_before_Layoffs]]-Table13[[#This Row],[Laid_Off]])</f>
        <v>450</v>
      </c>
      <c r="M1933" s="4" t="s">
        <v>1932</v>
      </c>
      <c r="N1933" s="4" t="s">
        <v>1910</v>
      </c>
      <c r="O1933" s="33">
        <v>325</v>
      </c>
      <c r="P1933" s="4">
        <v>2024</v>
      </c>
      <c r="Q1933" s="3">
        <f>VLOOKUP(Table13[[#This Row],[Location_HQ]],layoffs_location_with_coordinat!A:F,6,FALSE)</f>
        <v>42.355433400000003</v>
      </c>
      <c r="R1933" s="3">
        <f>VLOOKUP(Table13[[#This Row],[Location_HQ]],layoffs_location_with_coordinat!A:G,7,FALSE)</f>
        <v>-71.060511000000005</v>
      </c>
    </row>
    <row r="1934" spans="1:18" ht="16" x14ac:dyDescent="0.2">
      <c r="A1934" s="3">
        <v>1933</v>
      </c>
      <c r="B1934" s="4" t="s">
        <v>1860</v>
      </c>
      <c r="C1934" s="4" t="s">
        <v>50</v>
      </c>
      <c r="D1934" s="3" t="str">
        <f>VLOOKUP(Table13[[#This Row],[Location_HQ]],layoffs_location_with_coordinat!A:B,2,FALSE)</f>
        <v>none</v>
      </c>
      <c r="E1934" s="3" t="str">
        <f>VLOOKUP(Table13[[#This Row],[Location_HQ]],layoffs_location_with_coordinat!A:C,3,FALSE)</f>
        <v>none</v>
      </c>
      <c r="F1934" s="3" t="str">
        <f>VLOOKUP(Table13[[#This Row],[Location_HQ]],layoffs_location_with_coordinat!A:D,4,FALSE)</f>
        <v>Israel</v>
      </c>
      <c r="G1934" s="3" t="str">
        <f>VLOOKUP(Table13[[#This Row],[Location_HQ]],layoffs_location_with_coordinat!A:E,5,FALSE)</f>
        <v>Asia</v>
      </c>
      <c r="H1934" s="29">
        <v>16</v>
      </c>
      <c r="I1934" s="30" t="d">
        <v>2024-07-17</v>
      </c>
      <c r="J1934" s="69">
        <v>10</v>
      </c>
      <c r="K1934" s="31">
        <f>SUM((Table13[[#This Row],[Laid_Off]]*100)/Table13[[#This Row],[Percentage]])</f>
        <v>160</v>
      </c>
      <c r="L1934" s="31">
        <f>SUM(Table13[[#This Row],[Company_Size_before_Layoffs]]-Table13[[#This Row],[Laid_Off]])</f>
        <v>144</v>
      </c>
      <c r="M1934" s="4" t="s">
        <v>1932</v>
      </c>
      <c r="N1934" s="4" t="s">
        <v>1902</v>
      </c>
      <c r="O1934" s="33">
        <v>61</v>
      </c>
      <c r="P1934" s="4">
        <v>2024</v>
      </c>
      <c r="Q1934" s="3">
        <f>VLOOKUP(Table13[[#This Row],[Location_HQ]],layoffs_location_with_coordinat!A:F,6,FALSE)</f>
        <v>32.0852997</v>
      </c>
      <c r="R1934" s="3">
        <f>VLOOKUP(Table13[[#This Row],[Location_HQ]],layoffs_location_with_coordinat!A:G,7,FALSE)</f>
        <v>34.781806400000001</v>
      </c>
    </row>
    <row r="1935" spans="1:18" ht="16" x14ac:dyDescent="0.2">
      <c r="A1935" s="3">
        <v>1934</v>
      </c>
      <c r="B1935" s="4" t="s">
        <v>1861</v>
      </c>
      <c r="C1935" s="4" t="s">
        <v>42</v>
      </c>
      <c r="D1935" s="3" t="str">
        <f>VLOOKUP(Table13[[#This Row],[Location_HQ]],layoffs_location_with_coordinat!A:B,2,FALSE)</f>
        <v>none</v>
      </c>
      <c r="E1935" s="3" t="str">
        <f>VLOOKUP(Table13[[#This Row],[Location_HQ]],layoffs_location_with_coordinat!A:C,3,FALSE)</f>
        <v>New York</v>
      </c>
      <c r="F1935" s="3" t="str">
        <f>VLOOKUP(Table13[[#This Row],[Location_HQ]],layoffs_location_with_coordinat!A:D,4,FALSE)</f>
        <v>USA</v>
      </c>
      <c r="G1935" s="3" t="str">
        <f>VLOOKUP(Table13[[#This Row],[Location_HQ]],layoffs_location_with_coordinat!A:E,5,FALSE)</f>
        <v>North America</v>
      </c>
      <c r="H1935" s="4"/>
      <c r="I1935" s="30" t="d">
        <v>2024-07-17</v>
      </c>
      <c r="J1935" s="5"/>
      <c r="K1935" s="31"/>
      <c r="L1935" s="31"/>
      <c r="M1935" s="4" t="s">
        <v>1927</v>
      </c>
      <c r="N1935" s="4" t="s">
        <v>1908</v>
      </c>
      <c r="O1935" s="33">
        <v>7</v>
      </c>
      <c r="P1935" s="4">
        <v>2024</v>
      </c>
      <c r="Q1935" s="3">
        <f>VLOOKUP(Table13[[#This Row],[Location_HQ]],layoffs_location_with_coordinat!A:F,6,FALSE)</f>
        <v>40.7127281</v>
      </c>
      <c r="R1935" s="3">
        <f>VLOOKUP(Table13[[#This Row],[Location_HQ]],layoffs_location_with_coordinat!A:G,7,FALSE)</f>
        <v>-74.006015199999993</v>
      </c>
    </row>
    <row r="1936" spans="1:18" ht="16" x14ac:dyDescent="0.2">
      <c r="A1936" s="3">
        <v>1935</v>
      </c>
      <c r="B1936" s="4" t="s">
        <v>1862</v>
      </c>
      <c r="C1936" s="4" t="s">
        <v>1374</v>
      </c>
      <c r="D1936" s="3" t="str">
        <f>VLOOKUP(Table13[[#This Row],[Location_HQ]],layoffs_location_with_coordinat!A:B,2,FALSE)</f>
        <v>San Francisco Bay Area</v>
      </c>
      <c r="E1936" s="3" t="str">
        <f>VLOOKUP(Table13[[#This Row],[Location_HQ]],layoffs_location_with_coordinat!A:C,3,FALSE)</f>
        <v>California</v>
      </c>
      <c r="F1936" s="3" t="str">
        <f>VLOOKUP(Table13[[#This Row],[Location_HQ]],layoffs_location_with_coordinat!A:D,4,FALSE)</f>
        <v>USA</v>
      </c>
      <c r="G1936" s="3" t="str">
        <f>VLOOKUP(Table13[[#This Row],[Location_HQ]],layoffs_location_with_coordinat!A:E,5,FALSE)</f>
        <v>North America</v>
      </c>
      <c r="H1936" s="29">
        <v>60</v>
      </c>
      <c r="I1936" s="30" t="d">
        <v>2024-07-16</v>
      </c>
      <c r="J1936" s="69">
        <v>100</v>
      </c>
      <c r="K1936" s="31">
        <f>SUM((Table13[[#This Row],[Laid_Off]]*100)/Table13[[#This Row],[Percentage]])</f>
        <v>60</v>
      </c>
      <c r="L1936" s="31">
        <f>SUM(Table13[[#This Row],[Company_Size_before_Layoffs]]-Table13[[#This Row],[Laid_Off]])</f>
        <v>0</v>
      </c>
      <c r="M1936" s="4" t="s">
        <v>1921</v>
      </c>
      <c r="N1936" s="4" t="s">
        <v>1902</v>
      </c>
      <c r="O1936" s="33">
        <v>81</v>
      </c>
      <c r="P1936" s="4">
        <v>2024</v>
      </c>
      <c r="Q1936" s="3">
        <f>VLOOKUP(Table13[[#This Row],[Location_HQ]],layoffs_location_with_coordinat!A:F,6,FALSE)</f>
        <v>37.779258800000001</v>
      </c>
      <c r="R1936" s="3">
        <f>VLOOKUP(Table13[[#This Row],[Location_HQ]],layoffs_location_with_coordinat!A:G,7,FALSE)</f>
        <v>-122.4193286</v>
      </c>
    </row>
    <row r="1937" spans="1:18" ht="16" x14ac:dyDescent="0.2">
      <c r="A1937" s="3">
        <v>1936</v>
      </c>
      <c r="B1937" s="4" t="s">
        <v>1863</v>
      </c>
      <c r="C1937" s="4" t="s">
        <v>74</v>
      </c>
      <c r="D1937" s="3" t="str">
        <f>VLOOKUP(Table13[[#This Row],[Location_HQ]],layoffs_location_with_coordinat!A:B,2,FALSE)</f>
        <v>none</v>
      </c>
      <c r="E1937" s="3" t="str">
        <f>VLOOKUP(Table13[[#This Row],[Location_HQ]],layoffs_location_with_coordinat!A:C,3,FALSE)</f>
        <v>Massachusetts</v>
      </c>
      <c r="F1937" s="3" t="str">
        <f>VLOOKUP(Table13[[#This Row],[Location_HQ]],layoffs_location_with_coordinat!A:D,4,FALSE)</f>
        <v>USA</v>
      </c>
      <c r="G1937" s="3" t="str">
        <f>VLOOKUP(Table13[[#This Row],[Location_HQ]],layoffs_location_with_coordinat!A:E,5,FALSE)</f>
        <v>North America</v>
      </c>
      <c r="H1937" s="4"/>
      <c r="I1937" s="30" t="d">
        <v>2024-07-16</v>
      </c>
      <c r="J1937" s="5"/>
      <c r="K1937" s="31"/>
      <c r="L1937" s="31"/>
      <c r="M1937" s="4" t="s">
        <v>1932</v>
      </c>
      <c r="N1937" s="71" t="s">
        <v>1716</v>
      </c>
      <c r="O1937" s="33"/>
      <c r="P1937" s="4">
        <v>2024</v>
      </c>
      <c r="Q1937" s="3">
        <f>VLOOKUP(Table13[[#This Row],[Location_HQ]],layoffs_location_with_coordinat!A:F,6,FALSE)</f>
        <v>42.355433400000003</v>
      </c>
      <c r="R1937" s="3">
        <f>VLOOKUP(Table13[[#This Row],[Location_HQ]],layoffs_location_with_coordinat!A:G,7,FALSE)</f>
        <v>-71.060511000000005</v>
      </c>
    </row>
    <row r="1938" spans="1:18" ht="16" x14ac:dyDescent="0.2">
      <c r="A1938" s="3">
        <v>1937</v>
      </c>
      <c r="B1938" s="4" t="s">
        <v>1864</v>
      </c>
      <c r="C1938" s="4" t="s">
        <v>274</v>
      </c>
      <c r="D1938" s="3" t="str">
        <f>VLOOKUP(Table13[[#This Row],[Location_HQ]],layoffs_location_with_coordinat!A:B,2,FALSE)</f>
        <v>none</v>
      </c>
      <c r="E1938" s="3" t="str">
        <f>VLOOKUP(Table13[[#This Row],[Location_HQ]],layoffs_location_with_coordinat!A:C,3,FALSE)</f>
        <v>none</v>
      </c>
      <c r="F1938" s="3" t="str">
        <f>VLOOKUP(Table13[[#This Row],[Location_HQ]],layoffs_location_with_coordinat!A:D,4,FALSE)</f>
        <v>Canada</v>
      </c>
      <c r="G1938" s="3" t="str">
        <f>VLOOKUP(Table13[[#This Row],[Location_HQ]],layoffs_location_with_coordinat!A:E,5,FALSE)</f>
        <v>North America</v>
      </c>
      <c r="H1938" s="4"/>
      <c r="I1938" s="30" t="d">
        <v>2024-07-16</v>
      </c>
      <c r="J1938" s="5"/>
      <c r="K1938" s="31"/>
      <c r="L1938" s="31"/>
      <c r="M1938" s="4" t="s">
        <v>1924</v>
      </c>
      <c r="N1938" s="4" t="s">
        <v>1907</v>
      </c>
      <c r="O1938" s="33">
        <v>39</v>
      </c>
      <c r="P1938" s="4">
        <v>2024</v>
      </c>
      <c r="Q1938" s="3">
        <f>VLOOKUP(Table13[[#This Row],[Location_HQ]],layoffs_location_with_coordinat!A:F,6,FALSE)</f>
        <v>49.260872399999997</v>
      </c>
      <c r="R1938" s="3">
        <f>VLOOKUP(Table13[[#This Row],[Location_HQ]],layoffs_location_with_coordinat!A:G,7,FALSE)</f>
        <v>-123.113952</v>
      </c>
    </row>
    <row r="1939" spans="1:18" ht="16" x14ac:dyDescent="0.2">
      <c r="A1939" s="3">
        <v>1938</v>
      </c>
      <c r="B1939" s="4" t="s">
        <v>1865</v>
      </c>
      <c r="C1939" s="4" t="s">
        <v>50</v>
      </c>
      <c r="D1939" s="3" t="str">
        <f>VLOOKUP(Table13[[#This Row],[Location_HQ]],layoffs_location_with_coordinat!A:B,2,FALSE)</f>
        <v>none</v>
      </c>
      <c r="E1939" s="3" t="str">
        <f>VLOOKUP(Table13[[#This Row],[Location_HQ]],layoffs_location_with_coordinat!A:C,3,FALSE)</f>
        <v>none</v>
      </c>
      <c r="F1939" s="3" t="str">
        <f>VLOOKUP(Table13[[#This Row],[Location_HQ]],layoffs_location_with_coordinat!A:D,4,FALSE)</f>
        <v>Israel</v>
      </c>
      <c r="G1939" s="3" t="str">
        <f>VLOOKUP(Table13[[#This Row],[Location_HQ]],layoffs_location_with_coordinat!A:E,5,FALSE)</f>
        <v>Asia</v>
      </c>
      <c r="H1939" s="29">
        <v>400</v>
      </c>
      <c r="I1939" s="30" t="d">
        <v>2024-07-15</v>
      </c>
      <c r="J1939" s="5"/>
      <c r="K1939" s="31"/>
      <c r="L1939" s="31"/>
      <c r="M1939" s="4" t="s">
        <v>1931</v>
      </c>
      <c r="N1939" s="4" t="s">
        <v>1905</v>
      </c>
      <c r="O1939" s="33">
        <v>155</v>
      </c>
      <c r="P1939" s="4">
        <v>2024</v>
      </c>
      <c r="Q1939" s="3">
        <f>VLOOKUP(Table13[[#This Row],[Location_HQ]],layoffs_location_with_coordinat!A:F,6,FALSE)</f>
        <v>32.0852997</v>
      </c>
      <c r="R1939" s="3">
        <f>VLOOKUP(Table13[[#This Row],[Location_HQ]],layoffs_location_with_coordinat!A:G,7,FALSE)</f>
        <v>34.781806400000001</v>
      </c>
    </row>
    <row r="1940" spans="1:18" ht="16" x14ac:dyDescent="0.2">
      <c r="A1940" s="3">
        <v>1939</v>
      </c>
      <c r="B1940" s="4" t="s">
        <v>1866</v>
      </c>
      <c r="C1940" s="4" t="s">
        <v>1374</v>
      </c>
      <c r="D1940" s="3" t="str">
        <f>VLOOKUP(Table13[[#This Row],[Location_HQ]],layoffs_location_with_coordinat!A:B,2,FALSE)</f>
        <v>San Francisco Bay Area</v>
      </c>
      <c r="E1940" s="3" t="str">
        <f>VLOOKUP(Table13[[#This Row],[Location_HQ]],layoffs_location_with_coordinat!A:C,3,FALSE)</f>
        <v>California</v>
      </c>
      <c r="F1940" s="3" t="str">
        <f>VLOOKUP(Table13[[#This Row],[Location_HQ]],layoffs_location_with_coordinat!A:D,4,FALSE)</f>
        <v>USA</v>
      </c>
      <c r="G1940" s="3" t="str">
        <f>VLOOKUP(Table13[[#This Row],[Location_HQ]],layoffs_location_with_coordinat!A:E,5,FALSE)</f>
        <v>North America</v>
      </c>
      <c r="H1940" s="29">
        <v>300</v>
      </c>
      <c r="I1940" s="30" t="d">
        <v>2024-07-15</v>
      </c>
      <c r="J1940" s="5"/>
      <c r="K1940" s="31"/>
      <c r="L1940" s="31"/>
      <c r="M1940" s="4" t="s">
        <v>1940</v>
      </c>
      <c r="N1940" s="4" t="s">
        <v>1905</v>
      </c>
      <c r="O1940" s="33">
        <v>65</v>
      </c>
      <c r="P1940" s="4">
        <v>2024</v>
      </c>
      <c r="Q1940" s="3">
        <f>VLOOKUP(Table13[[#This Row],[Location_HQ]],layoffs_location_with_coordinat!A:F,6,FALSE)</f>
        <v>37.779258800000001</v>
      </c>
      <c r="R1940" s="3">
        <f>VLOOKUP(Table13[[#This Row],[Location_HQ]],layoffs_location_with_coordinat!A:G,7,FALSE)</f>
        <v>-122.4193286</v>
      </c>
    </row>
    <row r="1941" spans="1:18" ht="16" x14ac:dyDescent="0.2">
      <c r="A1941" s="3">
        <v>1940</v>
      </c>
      <c r="B1941" s="4" t="s">
        <v>1867</v>
      </c>
      <c r="C1941" s="4" t="s">
        <v>54</v>
      </c>
      <c r="D1941" s="3" t="str">
        <f>VLOOKUP(Table13[[#This Row],[Location_HQ]],layoffs_location_with_coordinat!A:B,2,FALSE)</f>
        <v>none</v>
      </c>
      <c r="E1941" s="3" t="str">
        <f>VLOOKUP(Table13[[#This Row],[Location_HQ]],layoffs_location_with_coordinat!A:C,3,FALSE)</f>
        <v>none</v>
      </c>
      <c r="F1941" s="3" t="str">
        <f>VLOOKUP(Table13[[#This Row],[Location_HQ]],layoffs_location_with_coordinat!A:D,4,FALSE)</f>
        <v>Sweden</v>
      </c>
      <c r="G1941" s="3" t="str">
        <f>VLOOKUP(Table13[[#This Row],[Location_HQ]],layoffs_location_with_coordinat!A:E,5,FALSE)</f>
        <v>Europe</v>
      </c>
      <c r="H1941" s="29">
        <v>40</v>
      </c>
      <c r="I1941" s="30" t="d">
        <v>2024-07-15</v>
      </c>
      <c r="J1941" s="5"/>
      <c r="K1941" s="31"/>
      <c r="L1941" s="31"/>
      <c r="M1941" s="4" t="s">
        <v>1938</v>
      </c>
      <c r="N1941" s="4" t="s">
        <v>1905</v>
      </c>
      <c r="O1941" s="33">
        <v>2.1</v>
      </c>
      <c r="P1941" s="4">
        <v>2024</v>
      </c>
      <c r="Q1941" s="3">
        <f>VLOOKUP(Table13[[#This Row],[Location_HQ]],layoffs_location_with_coordinat!A:F,6,FALSE)</f>
        <v>59.325117200000001</v>
      </c>
      <c r="R1941" s="3">
        <f>VLOOKUP(Table13[[#This Row],[Location_HQ]],layoffs_location_with_coordinat!A:G,7,FALSE)</f>
        <v>18.0710935</v>
      </c>
    </row>
    <row r="1942" spans="1:18" ht="16" x14ac:dyDescent="0.2">
      <c r="A1942" s="3">
        <v>1941</v>
      </c>
      <c r="B1942" s="4" t="s">
        <v>1868</v>
      </c>
      <c r="C1942" s="4" t="s">
        <v>1767</v>
      </c>
      <c r="D1942" s="3" t="str">
        <f>VLOOKUP(Table13[[#This Row],[Location_HQ]],layoffs_location_with_coordinat!A:B,2,FALSE)</f>
        <v>none</v>
      </c>
      <c r="E1942" s="3" t="str">
        <f>VLOOKUP(Table13[[#This Row],[Location_HQ]],layoffs_location_with_coordinat!A:C,3,FALSE)</f>
        <v>none</v>
      </c>
      <c r="F1942" s="3" t="str">
        <f>VLOOKUP(Table13[[#This Row],[Location_HQ]],layoffs_location_with_coordinat!A:D,4,FALSE)</f>
        <v>Pakistan</v>
      </c>
      <c r="G1942" s="3" t="str">
        <f>VLOOKUP(Table13[[#This Row],[Location_HQ]],layoffs_location_with_coordinat!A:E,5,FALSE)</f>
        <v>Asia</v>
      </c>
      <c r="H1942" s="4"/>
      <c r="I1942" s="30" t="d">
        <v>2024-07-12</v>
      </c>
      <c r="J1942" s="69">
        <v>30</v>
      </c>
      <c r="K1942" s="31"/>
      <c r="L1942" s="31"/>
      <c r="M1942" s="4" t="s">
        <v>1916</v>
      </c>
      <c r="N1942" s="4" t="s">
        <v>1907</v>
      </c>
      <c r="O1942" s="33">
        <v>20</v>
      </c>
      <c r="P1942" s="4">
        <v>2024</v>
      </c>
      <c r="Q1942" s="3">
        <f>VLOOKUP(Table13[[#This Row],[Location_HQ]],layoffs_location_with_coordinat!A:F,6,FALSE)</f>
        <v>33.738045</v>
      </c>
      <c r="R1942" s="3">
        <f>VLOOKUP(Table13[[#This Row],[Location_HQ]],layoffs_location_with_coordinat!A:G,7,FALSE)</f>
        <v>73.084487999999993</v>
      </c>
    </row>
    <row r="1943" spans="1:18" ht="16" x14ac:dyDescent="0.2">
      <c r="A1943" s="3">
        <v>1942</v>
      </c>
      <c r="B1943" s="4" t="s">
        <v>1869</v>
      </c>
      <c r="C1943" s="4" t="s">
        <v>46</v>
      </c>
      <c r="D1943" s="3" t="str">
        <f>VLOOKUP(Table13[[#This Row],[Location_HQ]],layoffs_location_with_coordinat!A:B,2,FALSE)</f>
        <v>none</v>
      </c>
      <c r="E1943" s="3" t="str">
        <f>VLOOKUP(Table13[[#This Row],[Location_HQ]],layoffs_location_with_coordinat!A:C,3,FALSE)</f>
        <v>Washington</v>
      </c>
      <c r="F1943" s="3" t="str">
        <f>VLOOKUP(Table13[[#This Row],[Location_HQ]],layoffs_location_with_coordinat!A:D,4,FALSE)</f>
        <v>USA</v>
      </c>
      <c r="G1943" s="3" t="str">
        <f>VLOOKUP(Table13[[#This Row],[Location_HQ]],layoffs_location_with_coordinat!A:E,5,FALSE)</f>
        <v>North America</v>
      </c>
      <c r="H1943" s="4"/>
      <c r="I1943" s="30" t="d">
        <v>2024-07-11</v>
      </c>
      <c r="J1943" s="5"/>
      <c r="K1943" s="31"/>
      <c r="L1943" s="31"/>
      <c r="M1943" s="4" t="s">
        <v>1917</v>
      </c>
      <c r="N1943" s="71" t="s">
        <v>1716</v>
      </c>
      <c r="O1943" s="33"/>
      <c r="P1943" s="4">
        <v>2024</v>
      </c>
      <c r="Q1943" s="3">
        <f>VLOOKUP(Table13[[#This Row],[Location_HQ]],layoffs_location_with_coordinat!A:F,6,FALSE)</f>
        <v>47.603832099999998</v>
      </c>
      <c r="R1943" s="3">
        <f>VLOOKUP(Table13[[#This Row],[Location_HQ]],layoffs_location_with_coordinat!A:G,7,FALSE)</f>
        <v>-122.330062</v>
      </c>
    </row>
    <row r="1944" spans="1:18" ht="16" x14ac:dyDescent="0.2">
      <c r="A1944" s="3">
        <v>1943</v>
      </c>
      <c r="B1944" s="4" t="s">
        <v>1870</v>
      </c>
      <c r="C1944" s="4" t="s">
        <v>1412</v>
      </c>
      <c r="D1944" s="3" t="str">
        <f>VLOOKUP(Table13[[#This Row],[Location_HQ]],layoffs_location_with_coordinat!A:B,2,FALSE)</f>
        <v>San Francisco Bay Area</v>
      </c>
      <c r="E1944" s="3" t="str">
        <f>VLOOKUP(Table13[[#This Row],[Location_HQ]],layoffs_location_with_coordinat!A:C,3,FALSE)</f>
        <v>California</v>
      </c>
      <c r="F1944" s="3" t="str">
        <f>VLOOKUP(Table13[[#This Row],[Location_HQ]],layoffs_location_with_coordinat!A:D,4,FALSE)</f>
        <v>USA</v>
      </c>
      <c r="G1944" s="3" t="str">
        <f>VLOOKUP(Table13[[#This Row],[Location_HQ]],layoffs_location_with_coordinat!A:E,5,FALSE)</f>
        <v>North America</v>
      </c>
      <c r="H1944" s="29">
        <v>1800</v>
      </c>
      <c r="I1944" s="30" t="d">
        <v>2024-07-10</v>
      </c>
      <c r="J1944" s="69">
        <v>10</v>
      </c>
      <c r="K1944" s="31">
        <f>SUM((Table13[[#This Row],[Laid_Off]]*100)/Table13[[#This Row],[Percentage]])</f>
        <v>18000</v>
      </c>
      <c r="L1944" s="31">
        <f>SUM(Table13[[#This Row],[Company_Size_before_Layoffs]]-Table13[[#This Row],[Laid_Off]])</f>
        <v>16200</v>
      </c>
      <c r="M1944" s="4" t="s">
        <v>1916</v>
      </c>
      <c r="N1944" s="4" t="s">
        <v>1905</v>
      </c>
      <c r="O1944" s="33">
        <v>18</v>
      </c>
      <c r="P1944" s="4">
        <v>2024</v>
      </c>
      <c r="Q1944" s="3">
        <f>VLOOKUP(Table13[[#This Row],[Location_HQ]],layoffs_location_with_coordinat!A:F,6,FALSE)</f>
        <v>37.3893889</v>
      </c>
      <c r="R1944" s="3">
        <f>VLOOKUP(Table13[[#This Row],[Location_HQ]],layoffs_location_with_coordinat!A:G,7,FALSE)</f>
        <v>-122.0832101</v>
      </c>
    </row>
    <row r="1945" spans="1:18" ht="16" x14ac:dyDescent="0.2">
      <c r="A1945" s="3">
        <v>1944</v>
      </c>
      <c r="B1945" s="4" t="s">
        <v>1871</v>
      </c>
      <c r="C1945" s="4" t="s">
        <v>157</v>
      </c>
      <c r="D1945" s="3" t="str">
        <f>VLOOKUP(Table13[[#This Row],[Location_HQ]],layoffs_location_with_coordinat!A:B,2,FALSE)</f>
        <v>none</v>
      </c>
      <c r="E1945" s="3" t="str">
        <f>VLOOKUP(Table13[[#This Row],[Location_HQ]],layoffs_location_with_coordinat!A:C,3,FALSE)</f>
        <v>Illinois</v>
      </c>
      <c r="F1945" s="3" t="str">
        <f>VLOOKUP(Table13[[#This Row],[Location_HQ]],layoffs_location_with_coordinat!A:D,4,FALSE)</f>
        <v>USA</v>
      </c>
      <c r="G1945" s="3" t="str">
        <f>VLOOKUP(Table13[[#This Row],[Location_HQ]],layoffs_location_with_coordinat!A:E,5,FALSE)</f>
        <v>North America</v>
      </c>
      <c r="H1945" s="29">
        <v>1000</v>
      </c>
      <c r="I1945" s="30" t="d">
        <v>2024-07-10</v>
      </c>
      <c r="J1945" s="69">
        <v>100</v>
      </c>
      <c r="K1945" s="31">
        <f>SUM((Table13[[#This Row],[Laid_Off]]*100)/Table13[[#This Row],[Percentage]])</f>
        <v>1000</v>
      </c>
      <c r="L1945" s="31">
        <f>SUM(Table13[[#This Row],[Company_Size_before_Layoffs]]-Table13[[#This Row],[Laid_Off]])</f>
        <v>0</v>
      </c>
      <c r="M1945" s="4" t="s">
        <v>1938</v>
      </c>
      <c r="N1945" s="4" t="s">
        <v>1907</v>
      </c>
      <c r="O1945" s="33">
        <v>51</v>
      </c>
      <c r="P1945" s="4">
        <v>2024</v>
      </c>
      <c r="Q1945" s="3">
        <f>VLOOKUP(Table13[[#This Row],[Location_HQ]],layoffs_location_with_coordinat!A:F,6,FALSE)</f>
        <v>41.875561599999997</v>
      </c>
      <c r="R1945" s="3">
        <f>VLOOKUP(Table13[[#This Row],[Location_HQ]],layoffs_location_with_coordinat!A:G,7,FALSE)</f>
        <v>-87.6244212</v>
      </c>
    </row>
    <row r="1946" spans="1:18" ht="16" x14ac:dyDescent="0.2">
      <c r="A1946" s="3">
        <v>1945</v>
      </c>
      <c r="B1946" s="4" t="s">
        <v>1872</v>
      </c>
      <c r="C1946" s="4" t="s">
        <v>79</v>
      </c>
      <c r="D1946" s="3" t="str">
        <f>VLOOKUP(Table13[[#This Row],[Location_HQ]],layoffs_location_with_coordinat!A:B,2,FALSE)</f>
        <v>none</v>
      </c>
      <c r="E1946" s="3" t="str">
        <f>VLOOKUP(Table13[[#This Row],[Location_HQ]],layoffs_location_with_coordinat!A:C,3,FALSE)</f>
        <v>California</v>
      </c>
      <c r="F1946" s="3" t="str">
        <f>VLOOKUP(Table13[[#This Row],[Location_HQ]],layoffs_location_with_coordinat!A:D,4,FALSE)</f>
        <v>USA</v>
      </c>
      <c r="G1946" s="3" t="str">
        <f>VLOOKUP(Table13[[#This Row],[Location_HQ]],layoffs_location_with_coordinat!A:E,5,FALSE)</f>
        <v>North America</v>
      </c>
      <c r="H1946" s="4"/>
      <c r="I1946" s="30" t="d">
        <v>2024-07-10</v>
      </c>
      <c r="J1946" s="69">
        <v>7</v>
      </c>
      <c r="K1946" s="31"/>
      <c r="L1946" s="31"/>
      <c r="M1946" s="4" t="s">
        <v>1932</v>
      </c>
      <c r="N1946" s="71" t="s">
        <v>1717</v>
      </c>
      <c r="O1946" s="33"/>
      <c r="P1946" s="4">
        <v>2024</v>
      </c>
      <c r="Q1946" s="3">
        <f>VLOOKUP(Table13[[#This Row],[Location_HQ]],layoffs_location_with_coordinat!A:F,6,FALSE)</f>
        <v>34.053690899999999</v>
      </c>
      <c r="R1946" s="3">
        <f>VLOOKUP(Table13[[#This Row],[Location_HQ]],layoffs_location_with_coordinat!A:G,7,FALSE)</f>
        <v>-118.242766</v>
      </c>
    </row>
    <row r="1947" spans="1:18" ht="16" x14ac:dyDescent="0.2">
      <c r="A1947" s="3">
        <v>1946</v>
      </c>
      <c r="B1947" s="4" t="s">
        <v>1873</v>
      </c>
      <c r="C1947" s="4" t="s">
        <v>42</v>
      </c>
      <c r="D1947" s="3" t="str">
        <f>VLOOKUP(Table13[[#This Row],[Location_HQ]],layoffs_location_with_coordinat!A:B,2,FALSE)</f>
        <v>none</v>
      </c>
      <c r="E1947" s="3" t="str">
        <f>VLOOKUP(Table13[[#This Row],[Location_HQ]],layoffs_location_with_coordinat!A:C,3,FALSE)</f>
        <v>New York</v>
      </c>
      <c r="F1947" s="3" t="str">
        <f>VLOOKUP(Table13[[#This Row],[Location_HQ]],layoffs_location_with_coordinat!A:D,4,FALSE)</f>
        <v>USA</v>
      </c>
      <c r="G1947" s="3" t="str">
        <f>VLOOKUP(Table13[[#This Row],[Location_HQ]],layoffs_location_with_coordinat!A:E,5,FALSE)</f>
        <v>North America</v>
      </c>
      <c r="H1947" s="29">
        <v>420</v>
      </c>
      <c r="I1947" s="30" t="d">
        <v>2024-07-09</v>
      </c>
      <c r="J1947" s="69">
        <v>10</v>
      </c>
      <c r="K1947" s="31">
        <f>SUM((Table13[[#This Row],[Laid_Off]]*100)/Table13[[#This Row],[Percentage]])</f>
        <v>4200</v>
      </c>
      <c r="L1947" s="31">
        <f>SUM(Table13[[#This Row],[Company_Size_before_Layoffs]]-Table13[[#This Row],[Laid_Off]])</f>
        <v>3780</v>
      </c>
      <c r="M1947" s="4" t="s">
        <v>1920</v>
      </c>
      <c r="N1947" s="4" t="s">
        <v>1905</v>
      </c>
      <c r="O1947" s="33">
        <v>2</v>
      </c>
      <c r="P1947" s="4">
        <v>2024</v>
      </c>
      <c r="Q1947" s="3">
        <f>VLOOKUP(Table13[[#This Row],[Location_HQ]],layoffs_location_with_coordinat!A:F,6,FALSE)</f>
        <v>40.7127281</v>
      </c>
      <c r="R1947" s="3">
        <f>VLOOKUP(Table13[[#This Row],[Location_HQ]],layoffs_location_with_coordinat!A:G,7,FALSE)</f>
        <v>-74.006015199999993</v>
      </c>
    </row>
    <row r="1948" spans="1:18" ht="16" x14ac:dyDescent="0.2">
      <c r="A1948" s="3">
        <v>1947</v>
      </c>
      <c r="B1948" s="4" t="s">
        <v>1874</v>
      </c>
      <c r="C1948" s="4" t="s">
        <v>74</v>
      </c>
      <c r="D1948" s="3" t="str">
        <f>VLOOKUP(Table13[[#This Row],[Location_HQ]],layoffs_location_with_coordinat!A:B,2,FALSE)</f>
        <v>none</v>
      </c>
      <c r="E1948" s="3" t="str">
        <f>VLOOKUP(Table13[[#This Row],[Location_HQ]],layoffs_location_with_coordinat!A:C,3,FALSE)</f>
        <v>Massachusetts</v>
      </c>
      <c r="F1948" s="3" t="str">
        <f>VLOOKUP(Table13[[#This Row],[Location_HQ]],layoffs_location_with_coordinat!A:D,4,FALSE)</f>
        <v>USA</v>
      </c>
      <c r="G1948" s="3" t="str">
        <f>VLOOKUP(Table13[[#This Row],[Location_HQ]],layoffs_location_with_coordinat!A:E,5,FALSE)</f>
        <v>North America</v>
      </c>
      <c r="H1948" s="29">
        <v>2200</v>
      </c>
      <c r="I1948" s="30" t="d">
        <v>2024-07-03</v>
      </c>
      <c r="J1948" s="69">
        <v>14</v>
      </c>
      <c r="K1948" s="31">
        <f>SUM((Table13[[#This Row],[Laid_Off]]*100)/Table13[[#This Row],[Percentage]])</f>
        <v>15714.285714285714</v>
      </c>
      <c r="L1948" s="31">
        <f>SUM(Table13[[#This Row],[Company_Size_before_Layoffs]]-Table13[[#This Row],[Laid_Off]])</f>
        <v>13514.285714285714</v>
      </c>
      <c r="M1948" s="4" t="s">
        <v>1922</v>
      </c>
      <c r="N1948" s="4" t="s">
        <v>1902</v>
      </c>
      <c r="O1948" s="33"/>
      <c r="P1948" s="4">
        <v>2024</v>
      </c>
      <c r="Q1948" s="3">
        <f>VLOOKUP(Table13[[#This Row],[Location_HQ]],layoffs_location_with_coordinat!A:F,6,FALSE)</f>
        <v>42.355433400000003</v>
      </c>
      <c r="R1948" s="3">
        <f>VLOOKUP(Table13[[#This Row],[Location_HQ]],layoffs_location_with_coordinat!A:G,7,FALSE)</f>
        <v>-71.060511000000005</v>
      </c>
    </row>
    <row r="1949" spans="1:18" ht="16" x14ac:dyDescent="0.2">
      <c r="A1949" s="3">
        <v>1948</v>
      </c>
      <c r="B1949" s="4" t="s">
        <v>1875</v>
      </c>
      <c r="C1949" s="4" t="s">
        <v>625</v>
      </c>
      <c r="D1949" s="3" t="str">
        <f>VLOOKUP(Table13[[#This Row],[Location_HQ]],layoffs_location_with_coordinat!A:B,2,FALSE)</f>
        <v>none</v>
      </c>
      <c r="E1949" s="3" t="str">
        <f>VLOOKUP(Table13[[#This Row],[Location_HQ]],layoffs_location_with_coordinat!A:C,3,FALSE)</f>
        <v>none</v>
      </c>
      <c r="F1949" s="3" t="str">
        <f>VLOOKUP(Table13[[#This Row],[Location_HQ]],layoffs_location_with_coordinat!A:D,4,FALSE)</f>
        <v>Canada</v>
      </c>
      <c r="G1949" s="3" t="str">
        <f>VLOOKUP(Table13[[#This Row],[Location_HQ]],layoffs_location_with_coordinat!A:E,5,FALSE)</f>
        <v>North America</v>
      </c>
      <c r="H1949" s="29">
        <v>1200</v>
      </c>
      <c r="I1949" s="30" t="d">
        <v>2024-07-03</v>
      </c>
      <c r="J1949" s="69">
        <v>2</v>
      </c>
      <c r="K1949" s="31">
        <f>SUM((Table13[[#This Row],[Laid_Off]]*100)/Table13[[#This Row],[Percentage]])</f>
        <v>60000</v>
      </c>
      <c r="L1949" s="31">
        <f>SUM(Table13[[#This Row],[Company_Size_before_Layoffs]]-Table13[[#This Row],[Laid_Off]])</f>
        <v>58800</v>
      </c>
      <c r="M1949" s="4" t="s">
        <v>1939</v>
      </c>
      <c r="N1949" s="4" t="s">
        <v>1905</v>
      </c>
      <c r="O1949" s="33">
        <v>1.1000000000000001</v>
      </c>
      <c r="P1949" s="4">
        <v>2024</v>
      </c>
      <c r="Q1949" s="3">
        <f>VLOOKUP(Table13[[#This Row],[Location_HQ]],layoffs_location_with_coordinat!A:F,6,FALSE)</f>
        <v>43.465269900000003</v>
      </c>
      <c r="R1949" s="3">
        <f>VLOOKUP(Table13[[#This Row],[Location_HQ]],layoffs_location_with_coordinat!A:G,7,FALSE)</f>
        <v>-80.522296100000005</v>
      </c>
    </row>
    <row r="1950" spans="1:18" ht="16" x14ac:dyDescent="0.2">
      <c r="A1950" s="3">
        <v>1949</v>
      </c>
      <c r="B1950" s="4" t="s">
        <v>1783</v>
      </c>
      <c r="C1950" s="4" t="s">
        <v>46</v>
      </c>
      <c r="D1950" s="3" t="str">
        <f>VLOOKUP(Table13[[#This Row],[Location_HQ]],layoffs_location_with_coordinat!A:B,2,FALSE)</f>
        <v>none</v>
      </c>
      <c r="E1950" s="3" t="str">
        <f>VLOOKUP(Table13[[#This Row],[Location_HQ]],layoffs_location_with_coordinat!A:C,3,FALSE)</f>
        <v>Washington</v>
      </c>
      <c r="F1950" s="3" t="str">
        <f>VLOOKUP(Table13[[#This Row],[Location_HQ]],layoffs_location_with_coordinat!A:D,4,FALSE)</f>
        <v>USA</v>
      </c>
      <c r="G1950" s="3" t="str">
        <f>VLOOKUP(Table13[[#This Row],[Location_HQ]],layoffs_location_with_coordinat!A:E,5,FALSE)</f>
        <v>North America</v>
      </c>
      <c r="H1950" s="4"/>
      <c r="I1950" s="30" t="d">
        <v>2024-07-03</v>
      </c>
      <c r="J1950" s="5"/>
      <c r="K1950" s="31"/>
      <c r="L1950" s="31"/>
      <c r="M1950" s="4" t="s">
        <v>1920</v>
      </c>
      <c r="N1950" s="4" t="s">
        <v>1905</v>
      </c>
      <c r="O1950" s="33">
        <v>1</v>
      </c>
      <c r="P1950" s="4">
        <v>2024</v>
      </c>
      <c r="Q1950" s="3">
        <f>VLOOKUP(Table13[[#This Row],[Location_HQ]],layoffs_location_with_coordinat!A:F,6,FALSE)</f>
        <v>47.603832099999998</v>
      </c>
      <c r="R1950" s="3">
        <f>VLOOKUP(Table13[[#This Row],[Location_HQ]],layoffs_location_with_coordinat!A:G,7,FALSE)</f>
        <v>-122.330062</v>
      </c>
    </row>
    <row r="1951" spans="1:18" ht="16" x14ac:dyDescent="0.2">
      <c r="A1951" s="3">
        <v>1950</v>
      </c>
      <c r="B1951" s="4" t="s">
        <v>1876</v>
      </c>
      <c r="C1951" s="4" t="s">
        <v>16</v>
      </c>
      <c r="D1951" s="3" t="str">
        <f>VLOOKUP(Table13[[#This Row],[Location_HQ]],layoffs_location_with_coordinat!A:B,2,FALSE)</f>
        <v>none</v>
      </c>
      <c r="E1951" s="3" t="str">
        <f>VLOOKUP(Table13[[#This Row],[Location_HQ]],layoffs_location_with_coordinat!A:C,3,FALSE)</f>
        <v>none</v>
      </c>
      <c r="F1951" s="3" t="str">
        <f>VLOOKUP(Table13[[#This Row],[Location_HQ]],layoffs_location_with_coordinat!A:D,4,FALSE)</f>
        <v>India</v>
      </c>
      <c r="G1951" s="3" t="str">
        <f>VLOOKUP(Table13[[#This Row],[Location_HQ]],layoffs_location_with_coordinat!A:E,5,FALSE)</f>
        <v>Asia</v>
      </c>
      <c r="H1951" s="29">
        <v>250</v>
      </c>
      <c r="I1951" s="30" t="d">
        <v>2024-07-02</v>
      </c>
      <c r="J1951" s="5"/>
      <c r="K1951" s="31"/>
      <c r="L1951" s="31"/>
      <c r="M1951" s="4" t="s">
        <v>1918</v>
      </c>
      <c r="N1951" s="4" t="s">
        <v>1912</v>
      </c>
      <c r="O1951" s="33">
        <v>838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1951</v>
      </c>
      <c r="B1952" s="4" t="s">
        <v>1877</v>
      </c>
      <c r="C1952" s="4" t="s">
        <v>16</v>
      </c>
      <c r="D1952" s="3" t="str">
        <f>VLOOKUP(Table13[[#This Row],[Location_HQ]],layoffs_location_with_coordinat!A:B,2,FALSE)</f>
        <v>none</v>
      </c>
      <c r="E1952" s="3" t="str">
        <f>VLOOKUP(Table13[[#This Row],[Location_HQ]],layoffs_location_with_coordinat!A:C,3,FALSE)</f>
        <v>none</v>
      </c>
      <c r="F1952" s="3" t="str">
        <f>VLOOKUP(Table13[[#This Row],[Location_HQ]],layoffs_location_with_coordinat!A:D,4,FALSE)</f>
        <v>India</v>
      </c>
      <c r="G1952" s="3" t="str">
        <f>VLOOKUP(Table13[[#This Row],[Location_HQ]],layoffs_location_with_coordinat!A:E,5,FALSE)</f>
        <v>Asia</v>
      </c>
      <c r="H1952" s="4"/>
      <c r="I1952" s="30" t="d">
        <v>2024-07-02</v>
      </c>
      <c r="J1952" s="69">
        <v>100</v>
      </c>
      <c r="K1952" s="31"/>
      <c r="L1952" s="31">
        <f>SUM(Table13[[#This Row],[Company_Size_before_Layoffs]]-Table13[[#This Row],[Laid_Off]])</f>
        <v>0</v>
      </c>
      <c r="M1952" s="4" t="s">
        <v>1927</v>
      </c>
      <c r="N1952" s="4" t="s">
        <v>1902</v>
      </c>
      <c r="O1952" s="33">
        <v>51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1952</v>
      </c>
      <c r="B1953" s="4" t="s">
        <v>1878</v>
      </c>
      <c r="C1953" s="4" t="s">
        <v>747</v>
      </c>
      <c r="D1953" s="3" t="str">
        <f>VLOOKUP(Table13[[#This Row],[Location_HQ]],layoffs_location_with_coordinat!A:B,2,FALSE)</f>
        <v>none</v>
      </c>
      <c r="E1953" s="3" t="str">
        <f>VLOOKUP(Table13[[#This Row],[Location_HQ]],layoffs_location_with_coordinat!A:C,3,FALSE)</f>
        <v>none</v>
      </c>
      <c r="F1953" s="3" t="str">
        <f>VLOOKUP(Table13[[#This Row],[Location_HQ]],layoffs_location_with_coordinat!A:D,4,FALSE)</f>
        <v>Israel</v>
      </c>
      <c r="G1953" s="3" t="str">
        <f>VLOOKUP(Table13[[#This Row],[Location_HQ]],layoffs_location_with_coordinat!A:E,5,FALSE)</f>
        <v>Asia</v>
      </c>
      <c r="H1953" s="29">
        <v>70</v>
      </c>
      <c r="I1953" s="30" t="d">
        <v>2024-07-01</v>
      </c>
      <c r="J1953" s="69">
        <v>12</v>
      </c>
      <c r="K1953" s="31">
        <f>SUM((Table13[[#This Row],[Laid_Off]]*100)/Table13[[#This Row],[Percentage]])</f>
        <v>583.33333333333337</v>
      </c>
      <c r="L1953" s="31">
        <f>SUM(Table13[[#This Row],[Company_Size_before_Layoffs]]-Table13[[#This Row],[Laid_Off]])</f>
        <v>513.33333333333337</v>
      </c>
      <c r="M1953" s="4" t="s">
        <v>1927</v>
      </c>
      <c r="N1953" s="4" t="s">
        <v>1906</v>
      </c>
      <c r="O1953" s="33">
        <v>335</v>
      </c>
      <c r="P1953" s="4">
        <v>2024</v>
      </c>
      <c r="Q1953" s="3">
        <f>VLOOKUP(Table13[[#This Row],[Location_HQ]],layoffs_location_with_coordinat!A:F,6,FALSE)</f>
        <v>31.788471850000001</v>
      </c>
      <c r="R1953" s="3">
        <f>VLOOKUP(Table13[[#This Row],[Location_HQ]],layoffs_location_with_coordinat!A:G,7,FALSE)</f>
        <v>35.218794410944902</v>
      </c>
    </row>
    <row r="1954" spans="1:18" ht="16" x14ac:dyDescent="0.2">
      <c r="A1954" s="3">
        <v>1953</v>
      </c>
      <c r="B1954" s="4" t="s">
        <v>1879</v>
      </c>
      <c r="C1954" s="4" t="s">
        <v>1736</v>
      </c>
      <c r="D1954" s="3" t="str">
        <f>VLOOKUP(Table13[[#This Row],[Location_HQ]],layoffs_location_with_coordinat!A:B,2,FALSE)</f>
        <v>San Francisco Bay Area</v>
      </c>
      <c r="E1954" s="3" t="str">
        <f>VLOOKUP(Table13[[#This Row],[Location_HQ]],layoffs_location_with_coordinat!A:C,3,FALSE)</f>
        <v>California</v>
      </c>
      <c r="F1954" s="3" t="str">
        <f>VLOOKUP(Table13[[#This Row],[Location_HQ]],layoffs_location_with_coordinat!A:D,4,FALSE)</f>
        <v>USA</v>
      </c>
      <c r="G1954" s="3" t="str">
        <f>VLOOKUP(Table13[[#This Row],[Location_HQ]],layoffs_location_with_coordinat!A:E,5,FALSE)</f>
        <v>North America</v>
      </c>
      <c r="H1954" s="29">
        <v>26</v>
      </c>
      <c r="I1954" s="30" t="d">
        <v>2024-07-01</v>
      </c>
      <c r="J1954" s="5"/>
      <c r="K1954" s="31"/>
      <c r="L1954" s="31"/>
      <c r="M1954" s="4" t="s">
        <v>1919</v>
      </c>
      <c r="N1954" s="4" t="s">
        <v>1902</v>
      </c>
      <c r="O1954" s="33">
        <v>598</v>
      </c>
      <c r="P1954" s="4">
        <v>2024</v>
      </c>
      <c r="Q1954" s="3">
        <f>VLOOKUP(Table13[[#This Row],[Location_HQ]],layoffs_location_with_coordinat!A:F,6,FALSE)</f>
        <v>37.8708393</v>
      </c>
      <c r="R1954" s="3">
        <f>VLOOKUP(Table13[[#This Row],[Location_HQ]],layoffs_location_with_coordinat!A:G,7,FALSE)</f>
        <v>-122.272863</v>
      </c>
    </row>
    <row r="1955" spans="1:18" ht="16" x14ac:dyDescent="0.2">
      <c r="A1955" s="3">
        <v>1954</v>
      </c>
      <c r="B1955" s="4" t="s">
        <v>1880</v>
      </c>
      <c r="C1955" s="4" t="s">
        <v>50</v>
      </c>
      <c r="D1955" s="3" t="str">
        <f>VLOOKUP(Table13[[#This Row],[Location_HQ]],layoffs_location_with_coordinat!A:B,2,FALSE)</f>
        <v>none</v>
      </c>
      <c r="E1955" s="3" t="str">
        <f>VLOOKUP(Table13[[#This Row],[Location_HQ]],layoffs_location_with_coordinat!A:C,3,FALSE)</f>
        <v>none</v>
      </c>
      <c r="F1955" s="3" t="str">
        <f>VLOOKUP(Table13[[#This Row],[Location_HQ]],layoffs_location_with_coordinat!A:D,4,FALSE)</f>
        <v>Israel</v>
      </c>
      <c r="G1955" s="3" t="str">
        <f>VLOOKUP(Table13[[#This Row],[Location_HQ]],layoffs_location_with_coordinat!A:E,5,FALSE)</f>
        <v>Asia</v>
      </c>
      <c r="H1955" s="29">
        <v>20</v>
      </c>
      <c r="I1955" s="30" t="d">
        <v>2024-07-01</v>
      </c>
      <c r="J1955" s="69">
        <v>33</v>
      </c>
      <c r="K1955" s="31">
        <f>SUM((Table13[[#This Row],[Laid_Off]]*100)/Table13[[#This Row],[Percentage]])</f>
        <v>60.606060606060609</v>
      </c>
      <c r="L1955" s="31">
        <f>SUM(Table13[[#This Row],[Company_Size_before_Layoffs]]-Table13[[#This Row],[Laid_Off]])</f>
        <v>40.606060606060609</v>
      </c>
      <c r="M1955" s="4" t="s">
        <v>1933</v>
      </c>
      <c r="N1955" s="4" t="s">
        <v>1902</v>
      </c>
      <c r="O1955" s="33">
        <v>61</v>
      </c>
      <c r="P1955" s="4">
        <v>2024</v>
      </c>
      <c r="Q1955" s="3">
        <f>VLOOKUP(Table13[[#This Row],[Location_HQ]],layoffs_location_with_coordinat!A:F,6,FALSE)</f>
        <v>32.0852997</v>
      </c>
      <c r="R1955" s="3">
        <f>VLOOKUP(Table13[[#This Row],[Location_HQ]],layoffs_location_with_coordinat!A:G,7,FALSE)</f>
        <v>34.781806400000001</v>
      </c>
    </row>
    <row r="1956" spans="1:18" ht="16" x14ac:dyDescent="0.2">
      <c r="A1956" s="3">
        <v>1955</v>
      </c>
      <c r="B1956" s="4" t="s">
        <v>1881</v>
      </c>
      <c r="C1956" s="4" t="s">
        <v>54</v>
      </c>
      <c r="D1956" s="3" t="str">
        <f>VLOOKUP(Table13[[#This Row],[Location_HQ]],layoffs_location_with_coordinat!A:B,2,FALSE)</f>
        <v>none</v>
      </c>
      <c r="E1956" s="3" t="str">
        <f>VLOOKUP(Table13[[#This Row],[Location_HQ]],layoffs_location_with_coordinat!A:C,3,FALSE)</f>
        <v>none</v>
      </c>
      <c r="F1956" s="3" t="str">
        <f>VLOOKUP(Table13[[#This Row],[Location_HQ]],layoffs_location_with_coordinat!A:D,4,FALSE)</f>
        <v>Sweden</v>
      </c>
      <c r="G1956" s="3" t="str">
        <f>VLOOKUP(Table13[[#This Row],[Location_HQ]],layoffs_location_with_coordinat!A:E,5,FALSE)</f>
        <v>Europe</v>
      </c>
      <c r="H1956" s="4"/>
      <c r="I1956" s="30" t="d">
        <v>2024-07-01</v>
      </c>
      <c r="J1956" s="5"/>
      <c r="K1956" s="31"/>
      <c r="L1956" s="31"/>
      <c r="M1956" s="4" t="s">
        <v>1939</v>
      </c>
      <c r="N1956" s="4" t="s">
        <v>1905</v>
      </c>
      <c r="O1956" s="33">
        <v>17</v>
      </c>
      <c r="P1956" s="4">
        <v>2024</v>
      </c>
      <c r="Q1956" s="3">
        <f>VLOOKUP(Table13[[#This Row],[Location_HQ]],layoffs_location_with_coordinat!A:F,6,FALSE)</f>
        <v>59.325117200000001</v>
      </c>
      <c r="R1956" s="3">
        <f>VLOOKUP(Table13[[#This Row],[Location_HQ]],layoffs_location_with_coordinat!A:G,7,FALSE)</f>
        <v>18.0710935</v>
      </c>
    </row>
    <row r="1957" spans="1:18" ht="16" x14ac:dyDescent="0.2">
      <c r="A1957" s="3">
        <v>1956</v>
      </c>
      <c r="B1957" s="4" t="s">
        <v>1882</v>
      </c>
      <c r="C1957" s="4" t="s">
        <v>247</v>
      </c>
      <c r="D1957" s="3" t="str">
        <f>VLOOKUP(Table13[[#This Row],[Location_HQ]],layoffs_location_with_coordinat!A:B,2,FALSE)</f>
        <v>none</v>
      </c>
      <c r="E1957" s="3" t="str">
        <f>VLOOKUP(Table13[[#This Row],[Location_HQ]],layoffs_location_with_coordinat!A:C,3,FALSE)</f>
        <v>none</v>
      </c>
      <c r="F1957" s="3" t="str">
        <f>VLOOKUP(Table13[[#This Row],[Location_HQ]],layoffs_location_with_coordinat!A:D,4,FALSE)</f>
        <v>Singapore</v>
      </c>
      <c r="G1957" s="3" t="str">
        <f>VLOOKUP(Table13[[#This Row],[Location_HQ]],layoffs_location_with_coordinat!A:E,5,FALSE)</f>
        <v>Asia</v>
      </c>
      <c r="H1957" s="4"/>
      <c r="I1957" s="30" t="d">
        <v>2024-07-01</v>
      </c>
      <c r="J1957" s="69">
        <v>5</v>
      </c>
      <c r="K1957" s="31"/>
      <c r="L1957" s="31"/>
      <c r="M1957" s="4" t="s">
        <v>1981</v>
      </c>
      <c r="N1957" s="4" t="s">
        <v>1910</v>
      </c>
      <c r="O1957" s="33">
        <v>974</v>
      </c>
      <c r="P1957" s="4">
        <v>2024</v>
      </c>
      <c r="Q1957" s="3">
        <f>VLOOKUP(Table13[[#This Row],[Location_HQ]],layoffs_location_with_coordinat!A:F,6,FALSE)</f>
        <v>1.2899175000000001</v>
      </c>
      <c r="R1957" s="3">
        <f>VLOOKUP(Table13[[#This Row],[Location_HQ]],layoffs_location_with_coordinat!A:G,7,FALSE)</f>
        <v>103.8519072</v>
      </c>
    </row>
    <row r="1958" spans="1:18" ht="16" x14ac:dyDescent="0.2">
      <c r="A1958" s="3">
        <v>1957</v>
      </c>
      <c r="B1958" s="4" t="s">
        <v>1883</v>
      </c>
      <c r="C1958" s="4" t="s">
        <v>1351</v>
      </c>
      <c r="D1958" s="3" t="str">
        <f>VLOOKUP(Table13[[#This Row],[Location_HQ]],layoffs_location_with_coordinat!A:B,2,FALSE)</f>
        <v>none</v>
      </c>
      <c r="E1958" s="3" t="str">
        <f>VLOOKUP(Table13[[#This Row],[Location_HQ]],layoffs_location_with_coordinat!A:C,3,FALSE)</f>
        <v>Connecticut</v>
      </c>
      <c r="F1958" s="3" t="str">
        <f>VLOOKUP(Table13[[#This Row],[Location_HQ]],layoffs_location_with_coordinat!A:D,4,FALSE)</f>
        <v>USA</v>
      </c>
      <c r="G1958" s="3" t="str">
        <f>VLOOKUP(Table13[[#This Row],[Location_HQ]],layoffs_location_with_coordinat!A:E,5,FALSE)</f>
        <v>North America</v>
      </c>
      <c r="H1958" s="29">
        <v>103</v>
      </c>
      <c r="I1958" s="30" t="d">
        <v>2024-06-28</v>
      </c>
      <c r="J1958" s="69">
        <v>7</v>
      </c>
      <c r="K1958" s="31">
        <f>SUM((Table13[[#This Row],[Laid_Off]]*100)/Table13[[#This Row],[Percentage]])</f>
        <v>1471.4285714285713</v>
      </c>
      <c r="L1958" s="31">
        <f>SUM(Table13[[#This Row],[Company_Size_before_Layoffs]]-Table13[[#This Row],[Laid_Off]])</f>
        <v>1368.4285714285713</v>
      </c>
      <c r="M1958" s="4" t="s">
        <v>1941</v>
      </c>
      <c r="N1958" s="4" t="s">
        <v>1907</v>
      </c>
      <c r="O1958" s="33">
        <v>77</v>
      </c>
      <c r="P1958" s="4">
        <v>2024</v>
      </c>
      <c r="Q1958" s="3">
        <f>VLOOKUP(Table13[[#This Row],[Location_HQ]],layoffs_location_with_coordinat!A:F,6,FALSE)</f>
        <v>41.117596599999999</v>
      </c>
      <c r="R1958" s="3">
        <f>VLOOKUP(Table13[[#This Row],[Location_HQ]],layoffs_location_with_coordinat!A:G,7,FALSE)</f>
        <v>-73.407896800000003</v>
      </c>
    </row>
    <row r="1959" spans="1:18" ht="16" x14ac:dyDescent="0.2">
      <c r="A1959" s="3">
        <v>1958</v>
      </c>
      <c r="B1959" s="4" t="s">
        <v>1884</v>
      </c>
      <c r="C1959" s="4" t="s">
        <v>307</v>
      </c>
      <c r="D1959" s="3" t="str">
        <f>VLOOKUP(Table13[[#This Row],[Location_HQ]],layoffs_location_with_coordinat!A:B,2,FALSE)</f>
        <v>none</v>
      </c>
      <c r="E1959" s="3" t="str">
        <f>VLOOKUP(Table13[[#This Row],[Location_HQ]],layoffs_location_with_coordinat!A:C,3,FALSE)</f>
        <v>Texas</v>
      </c>
      <c r="F1959" s="3" t="str">
        <f>VLOOKUP(Table13[[#This Row],[Location_HQ]],layoffs_location_with_coordinat!A:D,4,FALSE)</f>
        <v>USA</v>
      </c>
      <c r="G1959" s="3" t="str">
        <f>VLOOKUP(Table13[[#This Row],[Location_HQ]],layoffs_location_with_coordinat!A:E,5,FALSE)</f>
        <v>North America</v>
      </c>
      <c r="H1959" s="29">
        <v>260</v>
      </c>
      <c r="I1959" s="30" t="d">
        <v>2024-06-27</v>
      </c>
      <c r="J1959" s="69">
        <v>4</v>
      </c>
      <c r="K1959" s="31">
        <f>SUM((Table13[[#This Row],[Laid_Off]]*100)/Table13[[#This Row],[Percentage]])</f>
        <v>6500</v>
      </c>
      <c r="L1959" s="31">
        <f>SUM(Table13[[#This Row],[Company_Size_before_Layoffs]]-Table13[[#This Row],[Laid_Off]])</f>
        <v>6240</v>
      </c>
      <c r="M1959" s="4" t="s">
        <v>1917</v>
      </c>
      <c r="N1959" s="4" t="s">
        <v>1907</v>
      </c>
      <c r="O1959" s="33">
        <v>105</v>
      </c>
      <c r="P1959" s="4">
        <v>2024</v>
      </c>
      <c r="Q1959" s="3">
        <f>VLOOKUP(Table13[[#This Row],[Location_HQ]],layoffs_location_with_coordinat!A:F,6,FALSE)</f>
        <v>32.776271899999998</v>
      </c>
      <c r="R1959" s="3">
        <f>VLOOKUP(Table13[[#This Row],[Location_HQ]],layoffs_location_with_coordinat!A:G,7,FALSE)</f>
        <v>-96.796855899999997</v>
      </c>
    </row>
    <row r="1960" spans="1:18" ht="16" x14ac:dyDescent="0.2">
      <c r="A1960" s="3">
        <v>1959</v>
      </c>
      <c r="B1960" s="4" t="s">
        <v>1885</v>
      </c>
      <c r="C1960" s="4" t="s">
        <v>1374</v>
      </c>
      <c r="D1960" s="3" t="str">
        <f>VLOOKUP(Table13[[#This Row],[Location_HQ]],layoffs_location_with_coordinat!A:B,2,FALSE)</f>
        <v>San Francisco Bay Area</v>
      </c>
      <c r="E1960" s="3" t="str">
        <f>VLOOKUP(Table13[[#This Row],[Location_HQ]],layoffs_location_with_coordinat!A:C,3,FALSE)</f>
        <v>California</v>
      </c>
      <c r="F1960" s="3" t="str">
        <f>VLOOKUP(Table13[[#This Row],[Location_HQ]],layoffs_location_with_coordinat!A:D,4,FALSE)</f>
        <v>USA</v>
      </c>
      <c r="G1960" s="3" t="str">
        <f>VLOOKUP(Table13[[#This Row],[Location_HQ]],layoffs_location_with_coordinat!A:E,5,FALSE)</f>
        <v>North America</v>
      </c>
      <c r="H1960" s="29">
        <v>180</v>
      </c>
      <c r="I1960" s="30" t="d">
        <v>2024-06-26</v>
      </c>
      <c r="J1960" s="69">
        <v>17</v>
      </c>
      <c r="K1960" s="31">
        <f>SUM((Table13[[#This Row],[Laid_Off]]*100)/Table13[[#This Row],[Percentage]])</f>
        <v>1058.8235294117646</v>
      </c>
      <c r="L1960" s="31">
        <f>SUM(Table13[[#This Row],[Company_Size_before_Layoffs]]-Table13[[#This Row],[Laid_Off]])</f>
        <v>878.82352941176464</v>
      </c>
      <c r="M1960" s="4" t="s">
        <v>1929</v>
      </c>
      <c r="N1960" s="4" t="s">
        <v>1905</v>
      </c>
      <c r="O1960" s="33">
        <v>574</v>
      </c>
      <c r="P1960" s="4">
        <v>2024</v>
      </c>
      <c r="Q1960" s="3">
        <f>VLOOKUP(Table13[[#This Row],[Location_HQ]],layoffs_location_with_coordinat!A:F,6,FALSE)</f>
        <v>37.779258800000001</v>
      </c>
      <c r="R1960" s="3">
        <f>VLOOKUP(Table13[[#This Row],[Location_HQ]],layoffs_location_with_coordinat!A:G,7,FALSE)</f>
        <v>-122.4193286</v>
      </c>
    </row>
    <row r="1961" spans="1:18" ht="16" x14ac:dyDescent="0.2">
      <c r="A1961" s="3">
        <v>1960</v>
      </c>
      <c r="B1961" s="4" t="s">
        <v>1849</v>
      </c>
      <c r="C1961" s="4" t="s">
        <v>1742</v>
      </c>
      <c r="D1961" s="3" t="str">
        <f>VLOOKUP(Table13[[#This Row],[Location_HQ]],layoffs_location_with_coordinat!A:B,2,FALSE)</f>
        <v>San Francisco Bay Area</v>
      </c>
      <c r="E1961" s="3" t="str">
        <f>VLOOKUP(Table13[[#This Row],[Location_HQ]],layoffs_location_with_coordinat!A:C,3,FALSE)</f>
        <v>California</v>
      </c>
      <c r="F1961" s="3" t="str">
        <f>VLOOKUP(Table13[[#This Row],[Location_HQ]],layoffs_location_with_coordinat!A:D,4,FALSE)</f>
        <v>USA</v>
      </c>
      <c r="G1961" s="3" t="str">
        <f>VLOOKUP(Table13[[#This Row],[Location_HQ]],layoffs_location_with_coordinat!A:E,5,FALSE)</f>
        <v>North America</v>
      </c>
      <c r="H1961" s="29">
        <v>101</v>
      </c>
      <c r="I1961" s="30" t="d">
        <v>2024-06-26</v>
      </c>
      <c r="J1961" s="5"/>
      <c r="K1961" s="31"/>
      <c r="L1961" s="31"/>
      <c r="M1961" s="4" t="s">
        <v>1931</v>
      </c>
      <c r="N1961" s="4" t="s">
        <v>1902</v>
      </c>
      <c r="O1961" s="33">
        <v>124</v>
      </c>
      <c r="P1961" s="4">
        <v>2024</v>
      </c>
      <c r="Q1961" s="3">
        <f>VLOOKUP(Table13[[#This Row],[Location_HQ]],layoffs_location_with_coordinat!A:F,6,FALSE)</f>
        <v>37.538508700000001</v>
      </c>
      <c r="R1961" s="3">
        <f>VLOOKUP(Table13[[#This Row],[Location_HQ]],layoffs_location_with_coordinat!A:G,7,FALSE)</f>
        <v>-77.434280000000001</v>
      </c>
    </row>
    <row r="1962" spans="1:18" ht="16" x14ac:dyDescent="0.2">
      <c r="A1962" s="3">
        <v>1961</v>
      </c>
      <c r="B1962" s="4" t="s">
        <v>1886</v>
      </c>
      <c r="C1962" s="4" t="s">
        <v>50</v>
      </c>
      <c r="D1962" s="3" t="str">
        <f>VLOOKUP(Table13[[#This Row],[Location_HQ]],layoffs_location_with_coordinat!A:B,2,FALSE)</f>
        <v>none</v>
      </c>
      <c r="E1962" s="3" t="str">
        <f>VLOOKUP(Table13[[#This Row],[Location_HQ]],layoffs_location_with_coordinat!A:C,3,FALSE)</f>
        <v>none</v>
      </c>
      <c r="F1962" s="3" t="str">
        <f>VLOOKUP(Table13[[#This Row],[Location_HQ]],layoffs_location_with_coordinat!A:D,4,FALSE)</f>
        <v>Israel</v>
      </c>
      <c r="G1962" s="3" t="str">
        <f>VLOOKUP(Table13[[#This Row],[Location_HQ]],layoffs_location_with_coordinat!A:E,5,FALSE)</f>
        <v>Asia</v>
      </c>
      <c r="H1962" s="4"/>
      <c r="I1962" s="30" t="d">
        <v>2024-06-26</v>
      </c>
      <c r="J1962" s="5"/>
      <c r="K1962" s="31"/>
      <c r="L1962" s="31"/>
      <c r="M1962" s="4" t="s">
        <v>63</v>
      </c>
      <c r="N1962" s="4" t="s">
        <v>1905</v>
      </c>
      <c r="O1962" s="33">
        <v>1.2</v>
      </c>
      <c r="P1962" s="4">
        <v>2024</v>
      </c>
      <c r="Q1962" s="3">
        <f>VLOOKUP(Table13[[#This Row],[Location_HQ]],layoffs_location_with_coordinat!A:F,6,FALSE)</f>
        <v>32.0852997</v>
      </c>
      <c r="R1962" s="3">
        <f>VLOOKUP(Table13[[#This Row],[Location_HQ]],layoffs_location_with_coordinat!A:G,7,FALSE)</f>
        <v>34.781806400000001</v>
      </c>
    </row>
    <row r="1963" spans="1:18" ht="16" x14ac:dyDescent="0.2">
      <c r="A1963" s="3">
        <v>1962</v>
      </c>
      <c r="B1963" s="4" t="s">
        <v>1887</v>
      </c>
      <c r="C1963" s="4" t="s">
        <v>50</v>
      </c>
      <c r="D1963" s="3" t="str">
        <f>VLOOKUP(Table13[[#This Row],[Location_HQ]],layoffs_location_with_coordinat!A:B,2,FALSE)</f>
        <v>none</v>
      </c>
      <c r="E1963" s="3" t="str">
        <f>VLOOKUP(Table13[[#This Row],[Location_HQ]],layoffs_location_with_coordinat!A:C,3,FALSE)</f>
        <v>none</v>
      </c>
      <c r="F1963" s="3" t="str">
        <f>VLOOKUP(Table13[[#This Row],[Location_HQ]],layoffs_location_with_coordinat!A:D,4,FALSE)</f>
        <v>Israel</v>
      </c>
      <c r="G1963" s="3" t="str">
        <f>VLOOKUP(Table13[[#This Row],[Location_HQ]],layoffs_location_with_coordinat!A:E,5,FALSE)</f>
        <v>Asia</v>
      </c>
      <c r="H1963" s="29">
        <v>35</v>
      </c>
      <c r="I1963" s="30" t="d">
        <v>2024-06-25</v>
      </c>
      <c r="J1963" s="69">
        <v>5</v>
      </c>
      <c r="K1963" s="31">
        <f>SUM((Table13[[#This Row],[Laid_Off]]*100)/Table13[[#This Row],[Percentage]])</f>
        <v>700</v>
      </c>
      <c r="L1963" s="31">
        <f>SUM(Table13[[#This Row],[Company_Size_before_Layoffs]]-Table13[[#This Row],[Laid_Off]])</f>
        <v>665</v>
      </c>
      <c r="M1963" s="4" t="s">
        <v>1924</v>
      </c>
      <c r="N1963" s="4" t="s">
        <v>1905</v>
      </c>
      <c r="O1963" s="33">
        <v>76</v>
      </c>
      <c r="P1963" s="4">
        <v>2024</v>
      </c>
      <c r="Q1963" s="3">
        <f>VLOOKUP(Table13[[#This Row],[Location_HQ]],layoffs_location_with_coordinat!A:F,6,FALSE)</f>
        <v>32.0852997</v>
      </c>
      <c r="R1963" s="3">
        <f>VLOOKUP(Table13[[#This Row],[Location_HQ]],layoffs_location_with_coordinat!A:G,7,FALSE)</f>
        <v>34.781806400000001</v>
      </c>
    </row>
    <row r="1964" spans="1:18" ht="16" x14ac:dyDescent="0.2">
      <c r="A1964" s="3">
        <v>1963</v>
      </c>
      <c r="B1964" s="4" t="s">
        <v>1888</v>
      </c>
      <c r="C1964" s="4" t="s">
        <v>100</v>
      </c>
      <c r="D1964" s="3" t="str">
        <f>VLOOKUP(Table13[[#This Row],[Location_HQ]],layoffs_location_with_coordinat!A:B,2,FALSE)</f>
        <v>none</v>
      </c>
      <c r="E1964" s="3" t="str">
        <f>VLOOKUP(Table13[[#This Row],[Location_HQ]],layoffs_location_with_coordinat!A:C,3,FALSE)</f>
        <v>none</v>
      </c>
      <c r="F1964" s="3" t="str">
        <f>VLOOKUP(Table13[[#This Row],[Location_HQ]],layoffs_location_with_coordinat!A:D,4,FALSE)</f>
        <v>France</v>
      </c>
      <c r="G1964" s="3" t="str">
        <f>VLOOKUP(Table13[[#This Row],[Location_HQ]],layoffs_location_with_coordinat!A:E,5,FALSE)</f>
        <v>Europe</v>
      </c>
      <c r="H1964" s="4"/>
      <c r="I1964" s="30" t="d">
        <v>2024-06-25</v>
      </c>
      <c r="J1964" s="5"/>
      <c r="K1964" s="31"/>
      <c r="L1964" s="31"/>
      <c r="M1964" s="4" t="s">
        <v>1927</v>
      </c>
      <c r="N1964" s="4" t="s">
        <v>1907</v>
      </c>
      <c r="O1964" s="33"/>
      <c r="P1964" s="4">
        <v>2024</v>
      </c>
      <c r="Q1964" s="3">
        <f>VLOOKUP(Table13[[#This Row],[Location_HQ]],layoffs_location_with_coordinat!A:F,6,FALSE)</f>
        <v>48.858889699999999</v>
      </c>
      <c r="R1964" s="3">
        <f>VLOOKUP(Table13[[#This Row],[Location_HQ]],layoffs_location_with_coordinat!A:G,7,FALSE)</f>
        <v>2.32004102172007</v>
      </c>
    </row>
    <row r="1965" spans="1:18" ht="16" x14ac:dyDescent="0.2">
      <c r="A1965" s="3">
        <v>1964</v>
      </c>
      <c r="B1965" s="4" t="s">
        <v>1889</v>
      </c>
      <c r="C1965" s="4" t="s">
        <v>1374</v>
      </c>
      <c r="D1965" s="3" t="str">
        <f>VLOOKUP(Table13[[#This Row],[Location_HQ]],layoffs_location_with_coordinat!A:B,2,FALSE)</f>
        <v>San Francisco Bay Area</v>
      </c>
      <c r="E1965" s="3" t="str">
        <f>VLOOKUP(Table13[[#This Row],[Location_HQ]],layoffs_location_with_coordinat!A:C,3,FALSE)</f>
        <v>California</v>
      </c>
      <c r="F1965" s="3" t="str">
        <f>VLOOKUP(Table13[[#This Row],[Location_HQ]],layoffs_location_with_coordinat!A:D,4,FALSE)</f>
        <v>USA</v>
      </c>
      <c r="G1965" s="3" t="str">
        <f>VLOOKUP(Table13[[#This Row],[Location_HQ]],layoffs_location_with_coordinat!A:E,5,FALSE)</f>
        <v>North America</v>
      </c>
      <c r="H1965" s="29">
        <v>30</v>
      </c>
      <c r="I1965" s="30" t="d">
        <v>2024-06-24</v>
      </c>
      <c r="J1965" s="69">
        <v>3</v>
      </c>
      <c r="K1965" s="31">
        <f>SUM((Table13[[#This Row],[Laid_Off]]*100)/Table13[[#This Row],[Percentage]])</f>
        <v>1000</v>
      </c>
      <c r="L1965" s="31">
        <f>SUM(Table13[[#This Row],[Company_Size_before_Layoffs]]-Table13[[#This Row],[Laid_Off]])</f>
        <v>970</v>
      </c>
      <c r="M1965" s="4" t="s">
        <v>1916</v>
      </c>
      <c r="N1965" s="4" t="s">
        <v>1902</v>
      </c>
      <c r="O1965" s="33">
        <v>509</v>
      </c>
      <c r="P1965" s="4">
        <v>2024</v>
      </c>
      <c r="Q1965" s="3">
        <f>VLOOKUP(Table13[[#This Row],[Location_HQ]],layoffs_location_with_coordinat!A:F,6,FALSE)</f>
        <v>37.779258800000001</v>
      </c>
      <c r="R1965" s="3">
        <f>VLOOKUP(Table13[[#This Row],[Location_HQ]],layoffs_location_with_coordinat!A:G,7,FALSE)</f>
        <v>-122.4193286</v>
      </c>
    </row>
    <row r="1966" spans="1:18" ht="16" x14ac:dyDescent="0.2">
      <c r="A1966" s="3">
        <v>1965</v>
      </c>
      <c r="B1966" s="4" t="s">
        <v>1890</v>
      </c>
      <c r="C1966" s="4" t="s">
        <v>74</v>
      </c>
      <c r="D1966" s="3" t="str">
        <f>VLOOKUP(Table13[[#This Row],[Location_HQ]],layoffs_location_with_coordinat!A:B,2,FALSE)</f>
        <v>none</v>
      </c>
      <c r="E1966" s="3" t="str">
        <f>VLOOKUP(Table13[[#This Row],[Location_HQ]],layoffs_location_with_coordinat!A:C,3,FALSE)</f>
        <v>Massachusetts</v>
      </c>
      <c r="F1966" s="3" t="str">
        <f>VLOOKUP(Table13[[#This Row],[Location_HQ]],layoffs_location_with_coordinat!A:D,4,FALSE)</f>
        <v>USA</v>
      </c>
      <c r="G1966" s="3" t="str">
        <f>VLOOKUP(Table13[[#This Row],[Location_HQ]],layoffs_location_with_coordinat!A:E,5,FALSE)</f>
        <v>North America</v>
      </c>
      <c r="H1966" s="4"/>
      <c r="I1966" s="30" t="d">
        <v>2024-06-24</v>
      </c>
      <c r="J1966" s="5"/>
      <c r="K1966" s="31"/>
      <c r="L1966" s="31"/>
      <c r="M1966" s="4" t="s">
        <v>1915</v>
      </c>
      <c r="N1966" s="4" t="s">
        <v>1905</v>
      </c>
      <c r="O1966" s="33">
        <v>1.6</v>
      </c>
      <c r="P1966" s="4">
        <v>2024</v>
      </c>
      <c r="Q1966" s="3">
        <f>VLOOKUP(Table13[[#This Row],[Location_HQ]],layoffs_location_with_coordinat!A:F,6,FALSE)</f>
        <v>42.355433400000003</v>
      </c>
      <c r="R1966" s="3">
        <f>VLOOKUP(Table13[[#This Row],[Location_HQ]],layoffs_location_with_coordinat!A:G,7,FALSE)</f>
        <v>-71.060511000000005</v>
      </c>
    </row>
    <row r="1967" spans="1:18" ht="16" x14ac:dyDescent="0.2">
      <c r="A1967" s="3">
        <v>1966</v>
      </c>
      <c r="B1967" s="4" t="s">
        <v>1891</v>
      </c>
      <c r="C1967" s="4" t="s">
        <v>138</v>
      </c>
      <c r="D1967" s="3" t="str">
        <f>VLOOKUP(Table13[[#This Row],[Location_HQ]],layoffs_location_with_coordinat!A:B,2,FALSE)</f>
        <v>none</v>
      </c>
      <c r="E1967" s="3" t="str">
        <f>VLOOKUP(Table13[[#This Row],[Location_HQ]],layoffs_location_with_coordinat!A:C,3,FALSE)</f>
        <v>Berlin</v>
      </c>
      <c r="F1967" s="3" t="str">
        <f>VLOOKUP(Table13[[#This Row],[Location_HQ]],layoffs_location_with_coordinat!A:D,4,FALSE)</f>
        <v>Germany</v>
      </c>
      <c r="G1967" s="3" t="str">
        <f>VLOOKUP(Table13[[#This Row],[Location_HQ]],layoffs_location_with_coordinat!A:E,5,FALSE)</f>
        <v>Europe</v>
      </c>
      <c r="H1967" s="4"/>
      <c r="I1967" s="30" t="d">
        <v>2024-06-23</v>
      </c>
      <c r="J1967" s="5"/>
      <c r="K1967" s="31"/>
      <c r="L1967" s="31"/>
      <c r="M1967" s="4" t="s">
        <v>1916</v>
      </c>
      <c r="N1967" s="4" t="s">
        <v>1902</v>
      </c>
      <c r="O1967" s="33">
        <v>1.3</v>
      </c>
      <c r="P1967" s="4">
        <v>2024</v>
      </c>
      <c r="Q1967" s="3">
        <f>VLOOKUP(Table13[[#This Row],[Location_HQ]],layoffs_location_with_coordinat!A:F,6,FALSE)</f>
        <v>52.517036500000003</v>
      </c>
      <c r="R1967" s="3">
        <f>VLOOKUP(Table13[[#This Row],[Location_HQ]],layoffs_location_with_coordinat!A:G,7,FALSE)</f>
        <v>13.3888599</v>
      </c>
    </row>
    <row r="1968" spans="1:18" ht="16" x14ac:dyDescent="0.2">
      <c r="A1968" s="3">
        <v>1967</v>
      </c>
      <c r="B1968" s="4" t="s">
        <v>1890</v>
      </c>
      <c r="C1968" s="4" t="s">
        <v>74</v>
      </c>
      <c r="D1968" s="3" t="str">
        <f>VLOOKUP(Table13[[#This Row],[Location_HQ]],layoffs_location_with_coordinat!A:B,2,FALSE)</f>
        <v>none</v>
      </c>
      <c r="E1968" s="3" t="str">
        <f>VLOOKUP(Table13[[#This Row],[Location_HQ]],layoffs_location_with_coordinat!A:C,3,FALSE)</f>
        <v>Massachusetts</v>
      </c>
      <c r="F1968" s="3" t="str">
        <f>VLOOKUP(Table13[[#This Row],[Location_HQ]],layoffs_location_with_coordinat!A:D,4,FALSE)</f>
        <v>USA</v>
      </c>
      <c r="G1968" s="3" t="str">
        <f>VLOOKUP(Table13[[#This Row],[Location_HQ]],layoffs_location_with_coordinat!A:E,5,FALSE)</f>
        <v>North America</v>
      </c>
      <c r="H1968" s="29">
        <v>400</v>
      </c>
      <c r="I1968" s="30" t="d">
        <v>2024-06-20</v>
      </c>
      <c r="J1968" s="69">
        <v>35</v>
      </c>
      <c r="K1968" s="31">
        <f>SUM((Table13[[#This Row],[Laid_Off]]*100)/Table13[[#This Row],[Percentage]])</f>
        <v>1142.8571428571429</v>
      </c>
      <c r="L1968" s="31">
        <f>SUM(Table13[[#This Row],[Company_Size_before_Layoffs]]-Table13[[#This Row],[Laid_Off]])</f>
        <v>742.85714285714289</v>
      </c>
      <c r="M1968" s="4" t="s">
        <v>1915</v>
      </c>
      <c r="N1968" s="4" t="s">
        <v>1905</v>
      </c>
      <c r="O1968" s="33">
        <v>1.6</v>
      </c>
      <c r="P1968" s="4">
        <v>2024</v>
      </c>
      <c r="Q1968" s="3">
        <f>VLOOKUP(Table13[[#This Row],[Location_HQ]],layoffs_location_with_coordinat!A:F,6,FALSE)</f>
        <v>42.355433400000003</v>
      </c>
      <c r="R1968" s="3">
        <f>VLOOKUP(Table13[[#This Row],[Location_HQ]],layoffs_location_with_coordinat!A:G,7,FALSE)</f>
        <v>-71.060511000000005</v>
      </c>
    </row>
    <row r="1969" spans="1:18" ht="16" x14ac:dyDescent="0.2">
      <c r="A1969" s="3">
        <v>1968</v>
      </c>
      <c r="B1969" s="4" t="s">
        <v>1892</v>
      </c>
      <c r="C1969" s="4" t="s">
        <v>50</v>
      </c>
      <c r="D1969" s="3" t="str">
        <f>VLOOKUP(Table13[[#This Row],[Location_HQ]],layoffs_location_with_coordinat!A:B,2,FALSE)</f>
        <v>none</v>
      </c>
      <c r="E1969" s="3" t="str">
        <f>VLOOKUP(Table13[[#This Row],[Location_HQ]],layoffs_location_with_coordinat!A:C,3,FALSE)</f>
        <v>none</v>
      </c>
      <c r="F1969" s="3" t="str">
        <f>VLOOKUP(Table13[[#This Row],[Location_HQ]],layoffs_location_with_coordinat!A:D,4,FALSE)</f>
        <v>Israel</v>
      </c>
      <c r="G1969" s="3" t="str">
        <f>VLOOKUP(Table13[[#This Row],[Location_HQ]],layoffs_location_with_coordinat!A:E,5,FALSE)</f>
        <v>Asia</v>
      </c>
      <c r="H1969" s="4"/>
      <c r="I1969" s="30" t="d">
        <v>2024-06-20</v>
      </c>
      <c r="J1969" s="5"/>
      <c r="K1969" s="31"/>
      <c r="L1969" s="31"/>
      <c r="M1969" s="4" t="s">
        <v>1916</v>
      </c>
      <c r="N1969" s="4" t="s">
        <v>1902</v>
      </c>
      <c r="O1969" s="33">
        <v>769</v>
      </c>
      <c r="P1969" s="4">
        <v>2024</v>
      </c>
      <c r="Q1969" s="3">
        <f>VLOOKUP(Table13[[#This Row],[Location_HQ]],layoffs_location_with_coordinat!A:F,6,FALSE)</f>
        <v>32.0852997</v>
      </c>
      <c r="R1969" s="3">
        <f>VLOOKUP(Table13[[#This Row],[Location_HQ]],layoffs_location_with_coordinat!A:G,7,FALSE)</f>
        <v>34.781806400000001</v>
      </c>
    </row>
    <row r="1970" spans="1:18" ht="16" x14ac:dyDescent="0.2">
      <c r="A1970" s="3">
        <v>1969</v>
      </c>
      <c r="B1970" s="4" t="s">
        <v>1811</v>
      </c>
      <c r="C1970" s="4" t="s">
        <v>16</v>
      </c>
      <c r="D1970" s="3" t="str">
        <f>VLOOKUP(Table13[[#This Row],[Location_HQ]],layoffs_location_with_coordinat!A:B,2,FALSE)</f>
        <v>none</v>
      </c>
      <c r="E1970" s="3" t="str">
        <f>VLOOKUP(Table13[[#This Row],[Location_HQ]],layoffs_location_with_coordinat!A:C,3,FALSE)</f>
        <v>none</v>
      </c>
      <c r="F1970" s="3" t="str">
        <f>VLOOKUP(Table13[[#This Row],[Location_HQ]],layoffs_location_with_coordinat!A:D,4,FALSE)</f>
        <v>India</v>
      </c>
      <c r="G1970" s="3" t="str">
        <f>VLOOKUP(Table13[[#This Row],[Location_HQ]],layoffs_location_with_coordinat!A:E,5,FALSE)</f>
        <v>Asia</v>
      </c>
      <c r="H1970" s="4"/>
      <c r="I1970" s="30" t="d">
        <v>2024-06-20</v>
      </c>
      <c r="J1970" s="69">
        <v>80</v>
      </c>
      <c r="K1970" s="31"/>
      <c r="L1970" s="31"/>
      <c r="M1970" s="4" t="s">
        <v>1919</v>
      </c>
      <c r="N1970" s="4" t="s">
        <v>1902</v>
      </c>
      <c r="O1970" s="33">
        <v>54</v>
      </c>
      <c r="P1970" s="4">
        <v>2024</v>
      </c>
      <c r="Q1970" s="3">
        <f>VLOOKUP(Table13[[#This Row],[Location_HQ]],layoffs_location_with_coordinat!A:F,6,FALSE)</f>
        <v>12.98815675</v>
      </c>
      <c r="R1970" s="3">
        <f>VLOOKUP(Table13[[#This Row],[Location_HQ]],layoffs_location_with_coordinat!A:G,7,FALSE)</f>
        <v>77.622600037959998</v>
      </c>
    </row>
    <row r="1971" spans="1:18" ht="16" x14ac:dyDescent="0.2">
      <c r="A1971" s="3">
        <v>1970</v>
      </c>
      <c r="B1971" s="4" t="s">
        <v>1893</v>
      </c>
      <c r="C1971" s="4" t="s">
        <v>1492</v>
      </c>
      <c r="D1971" s="3" t="str">
        <f>VLOOKUP(Table13[[#This Row],[Location_HQ]],layoffs_location_with_coordinat!A:B,2,FALSE)</f>
        <v>none</v>
      </c>
      <c r="E1971" s="3" t="str">
        <f>VLOOKUP(Table13[[#This Row],[Location_HQ]],layoffs_location_with_coordinat!A:C,3,FALSE)</f>
        <v>Hessen</v>
      </c>
      <c r="F1971" s="3" t="str">
        <f>VLOOKUP(Table13[[#This Row],[Location_HQ]],layoffs_location_with_coordinat!A:D,4,FALSE)</f>
        <v>Germany</v>
      </c>
      <c r="G1971" s="3" t="str">
        <f>VLOOKUP(Table13[[#This Row],[Location_HQ]],layoffs_location_with_coordinat!A:E,5,FALSE)</f>
        <v>Europe</v>
      </c>
      <c r="H1971" s="29">
        <v>200</v>
      </c>
      <c r="I1971" s="30" t="d">
        <v>2024-06-19</v>
      </c>
      <c r="J1971" s="69">
        <v>18</v>
      </c>
      <c r="K1971" s="31">
        <f>SUM((Table13[[#This Row],[Laid_Off]]*100)/Table13[[#This Row],[Percentage]])</f>
        <v>1111.1111111111111</v>
      </c>
      <c r="L1971" s="31">
        <f>SUM(Table13[[#This Row],[Company_Size_before_Layoffs]]-Table13[[#This Row],[Laid_Off]])</f>
        <v>911.11111111111109</v>
      </c>
      <c r="M1971" s="4" t="s">
        <v>1921</v>
      </c>
      <c r="N1971" s="4" t="s">
        <v>1907</v>
      </c>
      <c r="O1971" s="33"/>
      <c r="P1971" s="4">
        <v>2024</v>
      </c>
      <c r="Q1971" s="3">
        <f>VLOOKUP(Table13[[#This Row],[Location_HQ]],layoffs_location_with_coordinat!A:F,6,FALSE)</f>
        <v>50.110644399999998</v>
      </c>
      <c r="R1971" s="3">
        <f>VLOOKUP(Table13[[#This Row],[Location_HQ]],layoffs_location_with_coordinat!A:G,7,FALSE)</f>
        <v>8.6820917000000009</v>
      </c>
    </row>
    <row r="1972" spans="1:18" ht="16" x14ac:dyDescent="0.2">
      <c r="A1972" s="3">
        <v>1971</v>
      </c>
      <c r="B1972" s="4" t="s">
        <v>1894</v>
      </c>
      <c r="C1972" s="4" t="s">
        <v>50</v>
      </c>
      <c r="D1972" s="3" t="str">
        <f>VLOOKUP(Table13[[#This Row],[Location_HQ]],layoffs_location_with_coordinat!A:B,2,FALSE)</f>
        <v>none</v>
      </c>
      <c r="E1972" s="3" t="str">
        <f>VLOOKUP(Table13[[#This Row],[Location_HQ]],layoffs_location_with_coordinat!A:C,3,FALSE)</f>
        <v>none</v>
      </c>
      <c r="F1972" s="3" t="str">
        <f>VLOOKUP(Table13[[#This Row],[Location_HQ]],layoffs_location_with_coordinat!A:D,4,FALSE)</f>
        <v>Israel</v>
      </c>
      <c r="G1972" s="3" t="str">
        <f>VLOOKUP(Table13[[#This Row],[Location_HQ]],layoffs_location_with_coordinat!A:E,5,FALSE)</f>
        <v>Asia</v>
      </c>
      <c r="H1972" s="29">
        <v>20</v>
      </c>
      <c r="I1972" s="30" t="d">
        <v>2024-06-19</v>
      </c>
      <c r="J1972" s="69">
        <v>10</v>
      </c>
      <c r="K1972" s="31">
        <f>SUM((Table13[[#This Row],[Laid_Off]]*100)/Table13[[#This Row],[Percentage]])</f>
        <v>200</v>
      </c>
      <c r="L1972" s="31">
        <f>SUM(Table13[[#This Row],[Company_Size_before_Layoffs]]-Table13[[#This Row],[Laid_Off]])</f>
        <v>180</v>
      </c>
      <c r="M1972" s="4" t="s">
        <v>1980</v>
      </c>
      <c r="N1972" s="4" t="s">
        <v>1907</v>
      </c>
      <c r="O1972" s="33">
        <v>131</v>
      </c>
      <c r="P1972" s="4">
        <v>2024</v>
      </c>
      <c r="Q1972" s="3">
        <f>VLOOKUP(Table13[[#This Row],[Location_HQ]],layoffs_location_with_coordinat!A:F,6,FALSE)</f>
        <v>32.0852997</v>
      </c>
      <c r="R1972" s="3">
        <f>VLOOKUP(Table13[[#This Row],[Location_HQ]],layoffs_location_with_coordinat!A:G,7,FALSE)</f>
        <v>34.781806400000001</v>
      </c>
    </row>
    <row r="1973" spans="1:18" ht="16" x14ac:dyDescent="0.2">
      <c r="A1973" s="3">
        <v>1972</v>
      </c>
      <c r="B1973" s="4" t="s">
        <v>1895</v>
      </c>
      <c r="C1973" s="4" t="s">
        <v>148</v>
      </c>
      <c r="D1973" s="3" t="str">
        <f>VLOOKUP(Table13[[#This Row],[Location_HQ]],layoffs_location_with_coordinat!A:B,2,FALSE)</f>
        <v>none</v>
      </c>
      <c r="E1973" s="3" t="str">
        <f>VLOOKUP(Table13[[#This Row],[Location_HQ]],layoffs_location_with_coordinat!A:C,3,FALSE)</f>
        <v>Oregon</v>
      </c>
      <c r="F1973" s="3" t="str">
        <f>VLOOKUP(Table13[[#This Row],[Location_HQ]],layoffs_location_with_coordinat!A:D,4,FALSE)</f>
        <v>USA</v>
      </c>
      <c r="G1973" s="3" t="str">
        <f>VLOOKUP(Table13[[#This Row],[Location_HQ]],layoffs_location_with_coordinat!A:E,5,FALSE)</f>
        <v>North America</v>
      </c>
      <c r="H1973" s="29">
        <v>375</v>
      </c>
      <c r="I1973" s="30" t="d">
        <v>2024-06-18</v>
      </c>
      <c r="J1973" s="69">
        <v>5</v>
      </c>
      <c r="K1973" s="31">
        <f>SUM((Table13[[#This Row],[Laid_Off]]*100)/Table13[[#This Row],[Percentage]])</f>
        <v>7500</v>
      </c>
      <c r="L1973" s="31">
        <f>SUM(Table13[[#This Row],[Company_Size_before_Layoffs]]-Table13[[#This Row],[Laid_Off]])</f>
        <v>7125</v>
      </c>
      <c r="M1973" s="4" t="s">
        <v>1916</v>
      </c>
      <c r="N1973" s="4" t="s">
        <v>1905</v>
      </c>
      <c r="O1973" s="33">
        <v>400</v>
      </c>
      <c r="P1973" s="4">
        <v>2024</v>
      </c>
      <c r="Q1973" s="3">
        <f>VLOOKUP(Table13[[#This Row],[Location_HQ]],layoffs_location_with_coordinat!A:F,6,FALSE)</f>
        <v>45.520247099999999</v>
      </c>
      <c r="R1973" s="3">
        <f>VLOOKUP(Table13[[#This Row],[Location_HQ]],layoffs_location_with_coordinat!A:G,7,FALSE)</f>
        <v>-122.674194</v>
      </c>
    </row>
    <row r="1974" spans="1:18" ht="16" x14ac:dyDescent="0.2">
      <c r="A1974" s="3">
        <v>1973</v>
      </c>
      <c r="B1974" s="4" t="s">
        <v>1896</v>
      </c>
      <c r="C1974" s="4" t="s">
        <v>1714</v>
      </c>
      <c r="D1974" s="3" t="str">
        <f>VLOOKUP(Table13[[#This Row],[Location_HQ]],layoffs_location_with_coordinat!A:B,2,FALSE)</f>
        <v>San Francisco Bay Area</v>
      </c>
      <c r="E1974" s="3" t="str">
        <f>VLOOKUP(Table13[[#This Row],[Location_HQ]],layoffs_location_with_coordinat!A:C,3,FALSE)</f>
        <v>California</v>
      </c>
      <c r="F1974" s="3" t="str">
        <f>VLOOKUP(Table13[[#This Row],[Location_HQ]],layoffs_location_with_coordinat!A:D,4,FALSE)</f>
        <v>USA</v>
      </c>
      <c r="G1974" s="3" t="str">
        <f>VLOOKUP(Table13[[#This Row],[Location_HQ]],layoffs_location_with_coordinat!A:E,5,FALSE)</f>
        <v>North America</v>
      </c>
      <c r="H1974" s="29">
        <v>85</v>
      </c>
      <c r="I1974" s="30" t="d">
        <v>2024-06-18</v>
      </c>
      <c r="J1974" s="5"/>
      <c r="K1974" s="31"/>
      <c r="L1974" s="31"/>
      <c r="M1974" s="4" t="s">
        <v>1916</v>
      </c>
      <c r="N1974" s="4" t="s">
        <v>1905</v>
      </c>
      <c r="O1974" s="33">
        <v>216</v>
      </c>
      <c r="P1974" s="4">
        <v>2024</v>
      </c>
      <c r="Q1974" s="3">
        <f>VLOOKUP(Table13[[#This Row],[Location_HQ]],layoffs_location_with_coordinat!A:F,6,FALSE)</f>
        <v>37.336166300000002</v>
      </c>
      <c r="R1974" s="3">
        <f>VLOOKUP(Table13[[#This Row],[Location_HQ]],layoffs_location_with_coordinat!A:G,7,FALSE)</f>
        <v>-121.890591</v>
      </c>
    </row>
    <row r="1975" spans="1:18" ht="16" x14ac:dyDescent="0.2">
      <c r="A1975" s="3">
        <v>1974</v>
      </c>
      <c r="B1975" s="4" t="s">
        <v>1897</v>
      </c>
      <c r="C1975" s="4" t="s">
        <v>50</v>
      </c>
      <c r="D1975" s="3" t="str">
        <f>VLOOKUP(Table13[[#This Row],[Location_HQ]],layoffs_location_with_coordinat!A:B,2,FALSE)</f>
        <v>none</v>
      </c>
      <c r="E1975" s="3" t="str">
        <f>VLOOKUP(Table13[[#This Row],[Location_HQ]],layoffs_location_with_coordinat!A:C,3,FALSE)</f>
        <v>none</v>
      </c>
      <c r="F1975" s="3" t="str">
        <f>VLOOKUP(Table13[[#This Row],[Location_HQ]],layoffs_location_with_coordinat!A:D,4,FALSE)</f>
        <v>Israel</v>
      </c>
      <c r="G1975" s="3" t="str">
        <f>VLOOKUP(Table13[[#This Row],[Location_HQ]],layoffs_location_with_coordinat!A:E,5,FALSE)</f>
        <v>Asia</v>
      </c>
      <c r="H1975" s="29">
        <v>30</v>
      </c>
      <c r="I1975" s="30" t="d">
        <v>2024-06-18</v>
      </c>
      <c r="J1975" s="5"/>
      <c r="K1975" s="31"/>
      <c r="L1975" s="31"/>
      <c r="M1975" s="4" t="s">
        <v>1916</v>
      </c>
      <c r="N1975" s="4" t="s">
        <v>1902</v>
      </c>
      <c r="O1975" s="33">
        <v>770</v>
      </c>
      <c r="P1975" s="4">
        <v>2024</v>
      </c>
      <c r="Q1975" s="3">
        <f>VLOOKUP(Table13[[#This Row],[Location_HQ]],layoffs_location_with_coordinat!A:F,6,FALSE)</f>
        <v>32.0852997</v>
      </c>
      <c r="R1975" s="3">
        <f>VLOOKUP(Table13[[#This Row],[Location_HQ]],layoffs_location_with_coordinat!A:G,7,FALSE)</f>
        <v>34.781806400000001</v>
      </c>
    </row>
    <row r="1976" spans="1:18" ht="16" x14ac:dyDescent="0.2">
      <c r="A1976" s="3">
        <v>1975</v>
      </c>
      <c r="B1976" s="4" t="s">
        <v>1898</v>
      </c>
      <c r="C1976" s="4" t="s">
        <v>106</v>
      </c>
      <c r="D1976" s="3" t="str">
        <f>VLOOKUP(Table13[[#This Row],[Location_HQ]],layoffs_location_with_coordinat!A:B,2,FALSE)</f>
        <v>none</v>
      </c>
      <c r="E1976" s="3" t="str">
        <f>VLOOKUP(Table13[[#This Row],[Location_HQ]],layoffs_location_with_coordinat!A:C,3,FALSE)</f>
        <v>Kansas</v>
      </c>
      <c r="F1976" s="3" t="str">
        <f>VLOOKUP(Table13[[#This Row],[Location_HQ]],layoffs_location_with_coordinat!A:D,4,FALSE)</f>
        <v>USA</v>
      </c>
      <c r="G1976" s="3" t="str">
        <f>VLOOKUP(Table13[[#This Row],[Location_HQ]],layoffs_location_with_coordinat!A:E,5,FALSE)</f>
        <v>North America</v>
      </c>
      <c r="H1976" s="29">
        <v>16</v>
      </c>
      <c r="I1976" s="30" t="d">
        <v>2024-06-18</v>
      </c>
      <c r="J1976" s="5"/>
      <c r="K1976" s="31"/>
      <c r="L1976" s="31"/>
      <c r="M1976" s="4" t="s">
        <v>1916</v>
      </c>
      <c r="N1976" s="4" t="s">
        <v>1912</v>
      </c>
      <c r="O1976" s="33">
        <v>537</v>
      </c>
      <c r="P1976" s="4">
        <v>2024</v>
      </c>
      <c r="Q1976" s="3">
        <f>VLOOKUP(Table13[[#This Row],[Location_HQ]],layoffs_location_with_coordinat!A:F,6,FALSE)</f>
        <v>39.100104999999999</v>
      </c>
      <c r="R1976" s="3">
        <f>VLOOKUP(Table13[[#This Row],[Location_HQ]],layoffs_location_with_coordinat!A:G,7,FALSE)</f>
        <v>-94.578141599999995</v>
      </c>
    </row>
    <row r="1977" spans="1:18" ht="16" x14ac:dyDescent="0.2">
      <c r="A1977" s="3">
        <v>1976</v>
      </c>
      <c r="B1977" s="4" t="s">
        <v>1899</v>
      </c>
      <c r="C1977" s="4" t="s">
        <v>79</v>
      </c>
      <c r="D1977" s="3" t="str">
        <f>VLOOKUP(Table13[[#This Row],[Location_HQ]],layoffs_location_with_coordinat!A:B,2,FALSE)</f>
        <v>none</v>
      </c>
      <c r="E1977" s="3" t="str">
        <f>VLOOKUP(Table13[[#This Row],[Location_HQ]],layoffs_location_with_coordinat!A:C,3,FALSE)</f>
        <v>California</v>
      </c>
      <c r="F1977" s="3" t="str">
        <f>VLOOKUP(Table13[[#This Row],[Location_HQ]],layoffs_location_with_coordinat!A:D,4,FALSE)</f>
        <v>USA</v>
      </c>
      <c r="G1977" s="3" t="str">
        <f>VLOOKUP(Table13[[#This Row],[Location_HQ]],layoffs_location_with_coordinat!A:E,5,FALSE)</f>
        <v>North America</v>
      </c>
      <c r="H1977" s="4"/>
      <c r="I1977" s="30" t="d">
        <v>2024-06-18</v>
      </c>
      <c r="J1977" s="69">
        <v>100</v>
      </c>
      <c r="K1977" s="31"/>
      <c r="L1977" s="31">
        <f>SUM(Table13[[#This Row],[Company_Size_before_Layoffs]]-Table13[[#This Row],[Laid_Off]])</f>
        <v>0</v>
      </c>
      <c r="M1977" s="4" t="s">
        <v>1981</v>
      </c>
      <c r="N1977" s="4" t="s">
        <v>1905</v>
      </c>
      <c r="O1977" s="33">
        <v>1.7</v>
      </c>
      <c r="P1977" s="4">
        <v>2024</v>
      </c>
      <c r="Q1977" s="3">
        <f>VLOOKUP(Table13[[#This Row],[Location_HQ]],layoffs_location_with_coordinat!A:F,6,FALSE)</f>
        <v>34.053690899999999</v>
      </c>
      <c r="R1977" s="3">
        <f>VLOOKUP(Table13[[#This Row],[Location_HQ]],layoffs_location_with_coordinat!A:G,7,FALSE)</f>
        <v>-118.242766</v>
      </c>
    </row>
    <row r="1978" spans="1:18" ht="16" x14ac:dyDescent="0.2">
      <c r="A1978" s="3">
        <v>1977</v>
      </c>
      <c r="B1978" s="4" t="s">
        <v>1900</v>
      </c>
      <c r="C1978" s="4" t="s">
        <v>1419</v>
      </c>
      <c r="D1978" s="3" t="str">
        <f>VLOOKUP(Table13[[#This Row],[Location_HQ]],layoffs_location_with_coordinat!A:B,2,FALSE)</f>
        <v>San Francisco Bay Area</v>
      </c>
      <c r="E1978" s="3" t="str">
        <f>VLOOKUP(Table13[[#This Row],[Location_HQ]],layoffs_location_with_coordinat!A:C,3,FALSE)</f>
        <v>California</v>
      </c>
      <c r="F1978" s="3" t="str">
        <f>VLOOKUP(Table13[[#This Row],[Location_HQ]],layoffs_location_with_coordinat!A:D,4,FALSE)</f>
        <v>USA</v>
      </c>
      <c r="G1978" s="3" t="str">
        <f>VLOOKUP(Table13[[#This Row],[Location_HQ]],layoffs_location_with_coordinat!A:E,5,FALSE)</f>
        <v>North America</v>
      </c>
      <c r="H1978" s="29">
        <v>441</v>
      </c>
      <c r="I1978" s="30" t="d">
        <v>2024-06-17</v>
      </c>
      <c r="J1978" s="69">
        <v>23</v>
      </c>
      <c r="K1978" s="31">
        <f>SUM((Table13[[#This Row],[Laid_Off]]*100)/Table13[[#This Row],[Percentage]])</f>
        <v>1917.391304347826</v>
      </c>
      <c r="L1978" s="31">
        <f>SUM(Table13[[#This Row],[Company_Size_before_Layoffs]]-Table13[[#This Row],[Laid_Off]])</f>
        <v>1476.391304347826</v>
      </c>
      <c r="M1978" s="4" t="s">
        <v>1918</v>
      </c>
      <c r="N1978" s="4" t="s">
        <v>1905</v>
      </c>
      <c r="O1978" s="33">
        <v>227</v>
      </c>
      <c r="P1978" s="4">
        <v>2024</v>
      </c>
      <c r="Q1978" s="3">
        <f>VLOOKUP(Table13[[#This Row],[Location_HQ]],layoffs_location_with_coordinat!A:F,6,FALSE)</f>
        <v>37.354106999999999</v>
      </c>
      <c r="R1978" s="3">
        <f>VLOOKUP(Table13[[#This Row],[Location_HQ]],layoffs_location_with_coordinat!A:G,7,FALSE)</f>
        <v>-121.95523799999999</v>
      </c>
    </row>
    <row r="1979" spans="1:18" ht="16" x14ac:dyDescent="0.2">
      <c r="A1979" s="3">
        <v>1978</v>
      </c>
      <c r="B1979" s="49" t="s">
        <v>1901</v>
      </c>
      <c r="C1979" s="49" t="s">
        <v>307</v>
      </c>
      <c r="D1979" s="3" t="str">
        <f>VLOOKUP(Table13[[#This Row],[Location_HQ]],layoffs_location_with_coordinat!A:B,2,FALSE)</f>
        <v>none</v>
      </c>
      <c r="E1979" s="3" t="str">
        <f>VLOOKUP(Table13[[#This Row],[Location_HQ]],layoffs_location_with_coordinat!A:C,3,FALSE)</f>
        <v>Texas</v>
      </c>
      <c r="F1979" s="3" t="str">
        <f>VLOOKUP(Table13[[#This Row],[Location_HQ]],layoffs_location_with_coordinat!A:D,4,FALSE)</f>
        <v>USA</v>
      </c>
      <c r="G1979" s="3" t="str">
        <f>VLOOKUP(Table13[[#This Row],[Location_HQ]],layoffs_location_with_coordinat!A:E,5,FALSE)</f>
        <v>North America</v>
      </c>
      <c r="H1979" s="49"/>
      <c r="I1979" s="57" t="d">
        <v>2024-06-17</v>
      </c>
      <c r="J1979" s="70">
        <v>100</v>
      </c>
      <c r="K1979" s="31">
        <f>SUM((Table13[[#This Row],[Laid_Off]]*100)/Table13[[#This Row],[Percentage]])</f>
        <v>0</v>
      </c>
      <c r="L1979" s="31">
        <f>SUM(Table13[[#This Row],[Company_Size_before_Layoffs]]-Table13[[#This Row],[Laid_Off]])</f>
        <v>0</v>
      </c>
      <c r="M1979" s="49" t="s">
        <v>242</v>
      </c>
      <c r="N1979" s="49" t="s">
        <v>1904</v>
      </c>
      <c r="O1979" s="59">
        <v>396</v>
      </c>
      <c r="P1979" s="49">
        <v>2024</v>
      </c>
      <c r="Q1979" s="3">
        <f>VLOOKUP(Table13[[#This Row],[Location_HQ]],layoffs_location_with_coordinat!A:F,6,FALSE)</f>
        <v>32.776271899999998</v>
      </c>
      <c r="R1979" s="3">
        <f>VLOOKUP(Table13[[#This Row],[Location_HQ]],layoffs_location_with_coordinat!A:G,7,FALSE)</f>
        <v>-96.796855899999997</v>
      </c>
    </row>
    <row r="1980" spans="1:18" ht="17" x14ac:dyDescent="0.2">
      <c r="A1980" s="3">
        <v>1979</v>
      </c>
      <c r="B1980" s="73" t="s">
        <v>1303</v>
      </c>
      <c r="C1980" s="73" t="s">
        <v>274</v>
      </c>
      <c r="D1980" s="3" t="str">
        <f>VLOOKUP(Table13[[#This Row],[Location_HQ]],layoffs_location_with_coordinat!A:B,2,FALSE)</f>
        <v>none</v>
      </c>
      <c r="E1980" s="72" t="str">
        <f>VLOOKUP(Table13[[#This Row],[Location_HQ]],layoffs_location_with_coordinat!A:C,3,FALSE)</f>
        <v>none</v>
      </c>
      <c r="F1980" s="3" t="str">
        <f>VLOOKUP(Table13[[#This Row],[Location_HQ]],layoffs_location_with_coordinat!A:D,4,FALSE)</f>
        <v>Canada</v>
      </c>
      <c r="G1980" s="3" t="str">
        <f>VLOOKUP(Table13[[#This Row],[Location_HQ]],layoffs_location_with_coordinat!A:E,5,FALSE)</f>
        <v>North America</v>
      </c>
      <c r="H1980" s="74">
        <v>450</v>
      </c>
      <c r="I1980" s="75" t="d">
        <v>2024-12-27</v>
      </c>
      <c r="J1980" s="76">
        <v>100</v>
      </c>
      <c r="K1980" s="31">
        <f>SUM((Table13[[#This Row],[Laid_Off]]*100)/Table13[[#This Row],[Percentage]])</f>
        <v>450</v>
      </c>
      <c r="L1980" s="31">
        <f>SUM(Table13[[#This Row],[Company_Size_before_Layoffs]]-Table13[[#This Row],[Laid_Off]])</f>
        <v>0</v>
      </c>
      <c r="M1980" s="73" t="s">
        <v>38</v>
      </c>
      <c r="N1980" s="73" t="s">
        <v>44</v>
      </c>
      <c r="O1980" s="77" t="s">
        <v>1982</v>
      </c>
      <c r="P1980" s="74">
        <v>2024</v>
      </c>
      <c r="Q1980" s="78">
        <f>VLOOKUP(Table13[[#This Row],[Location_HQ]],layoffs_location_with_coordinat!A:F,6,FALSE)</f>
        <v>49.260872399999997</v>
      </c>
      <c r="R1980" s="78">
        <f>VLOOKUP(Table13[[#This Row],[Location_HQ]],layoffs_location_with_coordinat!A:G,7,FALSE)</f>
        <v>-123.113952</v>
      </c>
    </row>
    <row r="1981" spans="1:18" ht="17" x14ac:dyDescent="0.2">
      <c r="A1981" s="3">
        <v>1980</v>
      </c>
      <c r="B1981" s="73" t="s">
        <v>1983</v>
      </c>
      <c r="C1981" s="73" t="s">
        <v>604</v>
      </c>
      <c r="D1981" s="3" t="str">
        <f>VLOOKUP(Table13[[#This Row],[Location_HQ]],layoffs_location_with_coordinat!A:B,2,FALSE)</f>
        <v>none</v>
      </c>
      <c r="E1981" s="72" t="str">
        <f>VLOOKUP(Table13[[#This Row],[Location_HQ]],layoffs_location_with_coordinat!A:C,3,FALSE)</f>
        <v>Bayern</v>
      </c>
      <c r="F1981" s="3" t="str">
        <f>VLOOKUP(Table13[[#This Row],[Location_HQ]],layoffs_location_with_coordinat!A:D,4,FALSE)</f>
        <v>Germany</v>
      </c>
      <c r="G1981" s="3" t="str">
        <f>VLOOKUP(Table13[[#This Row],[Location_HQ]],layoffs_location_with_coordinat!A:E,5,FALSE)</f>
        <v>Europe</v>
      </c>
      <c r="H1981" s="74">
        <v>1000</v>
      </c>
      <c r="I1981" s="75" t="d">
        <v>2024-12-23</v>
      </c>
      <c r="J1981" s="76">
        <v>100</v>
      </c>
      <c r="K1981" s="31">
        <f>SUM((Table13[[#This Row],[Laid_Off]]*100)/Table13[[#This Row],[Percentage]])</f>
        <v>1000</v>
      </c>
      <c r="L1981" s="31">
        <f>SUM(Table13[[#This Row],[Company_Size_before_Layoffs]]-Table13[[#This Row],[Laid_Off]])</f>
        <v>0</v>
      </c>
      <c r="M1981" s="73" t="s">
        <v>195</v>
      </c>
      <c r="N1981" s="73" t="s">
        <v>31</v>
      </c>
      <c r="O1981" s="77" t="s">
        <v>1984</v>
      </c>
      <c r="P1981" s="74">
        <v>2024</v>
      </c>
      <c r="Q1981" s="78">
        <f>VLOOKUP(Table13[[#This Row],[Location_HQ]],layoffs_location_with_coordinat!A:F,6,FALSE)</f>
        <v>48.137107899999997</v>
      </c>
      <c r="R1981" s="78">
        <f>VLOOKUP(Table13[[#This Row],[Location_HQ]],layoffs_location_with_coordinat!A:G,7,FALSE)</f>
        <v>11.5753822</v>
      </c>
    </row>
    <row r="1982" spans="1:18" ht="17" x14ac:dyDescent="0.2">
      <c r="A1982" s="3">
        <v>1981</v>
      </c>
      <c r="B1982" s="73" t="s">
        <v>1985</v>
      </c>
      <c r="C1982" s="73" t="s">
        <v>1986</v>
      </c>
      <c r="D1982" s="3" t="str">
        <f>VLOOKUP(Table13[[#This Row],[Location_HQ]],layoffs_location_with_coordinat!A:B,2,FALSE)</f>
        <v>none</v>
      </c>
      <c r="E1982" s="72" t="str">
        <f>VLOOKUP(Table13[[#This Row],[Location_HQ]],layoffs_location_with_coordinat!A:C,3,FALSE)</f>
        <v>none</v>
      </c>
      <c r="F1982" s="3" t="str">
        <f>VLOOKUP(Table13[[#This Row],[Location_HQ]],layoffs_location_with_coordinat!A:D,4,FALSE)</f>
        <v>Israel</v>
      </c>
      <c r="G1982" s="3" t="str">
        <f>VLOOKUP(Table13[[#This Row],[Location_HQ]],layoffs_location_with_coordinat!A:E,5,FALSE)</f>
        <v>Asia</v>
      </c>
      <c r="H1982" s="73"/>
      <c r="I1982" s="75" t="d">
        <v>2024-12-22</v>
      </c>
      <c r="J1982" s="76">
        <v>100</v>
      </c>
      <c r="K1982" s="31">
        <f>SUM((Table13[[#This Row],[Laid_Off]]*100)/Table13[[#This Row],[Percentage]])</f>
        <v>0</v>
      </c>
      <c r="L1982" s="31">
        <f>SUM(Table13[[#This Row],[Company_Size_before_Layoffs]]-Table13[[#This Row],[Laid_Off]])</f>
        <v>0</v>
      </c>
      <c r="M1982" s="73" t="s">
        <v>90</v>
      </c>
      <c r="N1982" s="73" t="s">
        <v>25</v>
      </c>
      <c r="O1982" s="77"/>
      <c r="P1982" s="74">
        <v>2024</v>
      </c>
      <c r="Q1982" s="78">
        <f>VLOOKUP(Table13[[#This Row],[Location_HQ]],layoffs_location_with_coordinat!A:F,6,FALSE)</f>
        <v>31.526886990008499</v>
      </c>
      <c r="R1982" s="78">
        <f>VLOOKUP(Table13[[#This Row],[Location_HQ]],layoffs_location_with_coordinat!A:G,7,FALSE)</f>
        <v>34.5947951673419</v>
      </c>
    </row>
    <row r="1983" spans="1:18" ht="17" x14ac:dyDescent="0.2">
      <c r="A1983" s="3">
        <v>1982</v>
      </c>
      <c r="B1983" s="73" t="s">
        <v>1987</v>
      </c>
      <c r="C1983" s="73" t="s">
        <v>42</v>
      </c>
      <c r="D1983" s="3" t="str">
        <f>VLOOKUP(Table13[[#This Row],[Location_HQ]],layoffs_location_with_coordinat!A:B,2,FALSE)</f>
        <v>none</v>
      </c>
      <c r="E1983" s="72" t="str">
        <f>VLOOKUP(Table13[[#This Row],[Location_HQ]],layoffs_location_with_coordinat!A:C,3,FALSE)</f>
        <v>New York</v>
      </c>
      <c r="F1983" s="3" t="str">
        <f>VLOOKUP(Table13[[#This Row],[Location_HQ]],layoffs_location_with_coordinat!A:D,4,FALSE)</f>
        <v>USA</v>
      </c>
      <c r="G1983" s="3" t="str">
        <f>VLOOKUP(Table13[[#This Row],[Location_HQ]],layoffs_location_with_coordinat!A:E,5,FALSE)</f>
        <v>North America</v>
      </c>
      <c r="H1983" s="73"/>
      <c r="I1983" s="75" t="d">
        <v>2024-12-17</v>
      </c>
      <c r="J1983" s="76"/>
      <c r="K1983" s="31"/>
      <c r="L1983" s="31"/>
      <c r="M1983" s="73" t="s">
        <v>57</v>
      </c>
      <c r="N1983" s="73" t="s">
        <v>36</v>
      </c>
      <c r="O1983" s="77" t="s">
        <v>1988</v>
      </c>
      <c r="P1983" s="74">
        <v>2024</v>
      </c>
      <c r="Q1983" s="78">
        <f>VLOOKUP(Table13[[#This Row],[Location_HQ]],layoffs_location_with_coordinat!A:F,6,FALSE)</f>
        <v>40.7127281</v>
      </c>
      <c r="R1983" s="78">
        <f>VLOOKUP(Table13[[#This Row],[Location_HQ]],layoffs_location_with_coordinat!A:G,7,FALSE)</f>
        <v>-74.006015199999993</v>
      </c>
    </row>
    <row r="1984" spans="1:18" ht="17" x14ac:dyDescent="0.2">
      <c r="A1984" s="3">
        <v>1983</v>
      </c>
      <c r="B1984" s="73" t="s">
        <v>1989</v>
      </c>
      <c r="C1984" s="73" t="s">
        <v>59</v>
      </c>
      <c r="D1984" s="3" t="str">
        <f>VLOOKUP(Table13[[#This Row],[Location_HQ]],layoffs_location_with_coordinat!A:B,2,FALSE)</f>
        <v>none</v>
      </c>
      <c r="E1984" s="72" t="str">
        <f>VLOOKUP(Table13[[#This Row],[Location_HQ]],layoffs_location_with_coordinat!A:C,3,FALSE)</f>
        <v>none</v>
      </c>
      <c r="F1984" s="3" t="str">
        <f>VLOOKUP(Table13[[#This Row],[Location_HQ]],layoffs_location_with_coordinat!A:D,4,FALSE)</f>
        <v>India</v>
      </c>
      <c r="G1984" s="3" t="str">
        <f>VLOOKUP(Table13[[#This Row],[Location_HQ]],layoffs_location_with_coordinat!A:E,5,FALSE)</f>
        <v>Asia</v>
      </c>
      <c r="H1984" s="73"/>
      <c r="I1984" s="75" t="d">
        <v>2024-12-14</v>
      </c>
      <c r="J1984" s="76">
        <v>100</v>
      </c>
      <c r="K1984" s="31">
        <f>SUM((Table13[[#This Row],[Laid_Off]]*100)/Table13[[#This Row],[Percentage]])</f>
        <v>0</v>
      </c>
      <c r="L1984" s="31">
        <f>SUM(Table13[[#This Row],[Company_Size_before_Layoffs]]-Table13[[#This Row],[Laid_Off]])</f>
        <v>0</v>
      </c>
      <c r="M1984" s="73" t="s">
        <v>80</v>
      </c>
      <c r="N1984" s="73" t="s">
        <v>72</v>
      </c>
      <c r="O1984" s="77"/>
      <c r="P1984" s="74">
        <v>2024</v>
      </c>
      <c r="Q1984" s="78">
        <f>VLOOKUP(Table13[[#This Row],[Location_HQ]],layoffs_location_with_coordinat!A:F,6,FALSE)</f>
        <v>19.078545099999999</v>
      </c>
      <c r="R1984" s="78">
        <f>VLOOKUP(Table13[[#This Row],[Location_HQ]],layoffs_location_with_coordinat!A:G,7,FALSE)</f>
        <v>72.878175999999996</v>
      </c>
    </row>
    <row r="1985" spans="1:18" ht="17" x14ac:dyDescent="0.2">
      <c r="A1985" s="3">
        <v>1984</v>
      </c>
      <c r="B1985" s="73" t="s">
        <v>452</v>
      </c>
      <c r="C1985" s="73" t="s">
        <v>1740</v>
      </c>
      <c r="D1985" s="3" t="str">
        <f>VLOOKUP(Table13[[#This Row],[Location_HQ]],layoffs_location_with_coordinat!A:B,2,FALSE)</f>
        <v>San Francisco Bay Area</v>
      </c>
      <c r="E1985" s="72" t="str">
        <f>VLOOKUP(Table13[[#This Row],[Location_HQ]],layoffs_location_with_coordinat!A:C,3,FALSE)</f>
        <v>California</v>
      </c>
      <c r="F1985" s="3" t="str">
        <f>VLOOKUP(Table13[[#This Row],[Location_HQ]],layoffs_location_with_coordinat!A:D,4,FALSE)</f>
        <v>USA</v>
      </c>
      <c r="G1985" s="3" t="str">
        <f>VLOOKUP(Table13[[#This Row],[Location_HQ]],layoffs_location_with_coordinat!A:E,5,FALSE)</f>
        <v>North America</v>
      </c>
      <c r="H1985" s="73"/>
      <c r="I1985" s="75" t="d">
        <v>2024-12-12</v>
      </c>
      <c r="J1985" s="76"/>
      <c r="K1985" s="31"/>
      <c r="L1985" s="31"/>
      <c r="M1985" s="73" t="s">
        <v>19</v>
      </c>
      <c r="N1985" s="73" t="s">
        <v>36</v>
      </c>
      <c r="O1985" s="77" t="s">
        <v>1990</v>
      </c>
      <c r="P1985" s="74">
        <v>2024</v>
      </c>
      <c r="Q1985" s="78">
        <f>VLOOKUP(Table13[[#This Row],[Location_HQ]],layoffs_location_with_coordinat!A:F,6,FALSE)</f>
        <v>37.368830099999997</v>
      </c>
      <c r="R1985" s="78">
        <f>VLOOKUP(Table13[[#This Row],[Location_HQ]],layoffs_location_with_coordinat!A:G,7,FALSE)</f>
        <v>-122.036349</v>
      </c>
    </row>
    <row r="1986" spans="1:18" ht="17" x14ac:dyDescent="0.2">
      <c r="A1986" s="3">
        <v>1985</v>
      </c>
      <c r="B1986" s="73" t="s">
        <v>1991</v>
      </c>
      <c r="C1986" s="73" t="s">
        <v>74</v>
      </c>
      <c r="D1986" s="3" t="str">
        <f>VLOOKUP(Table13[[#This Row],[Location_HQ]],layoffs_location_with_coordinat!A:B,2,FALSE)</f>
        <v>none</v>
      </c>
      <c r="E1986" s="72" t="str">
        <f>VLOOKUP(Table13[[#This Row],[Location_HQ]],layoffs_location_with_coordinat!A:C,3,FALSE)</f>
        <v>Massachusetts</v>
      </c>
      <c r="F1986" s="3" t="str">
        <f>VLOOKUP(Table13[[#This Row],[Location_HQ]],layoffs_location_with_coordinat!A:D,4,FALSE)</f>
        <v>USA</v>
      </c>
      <c r="G1986" s="3" t="str">
        <f>VLOOKUP(Table13[[#This Row],[Location_HQ]],layoffs_location_with_coordinat!A:E,5,FALSE)</f>
        <v>North America</v>
      </c>
      <c r="H1986" s="74">
        <v>74</v>
      </c>
      <c r="I1986" s="75" t="d">
        <v>2024-12-11</v>
      </c>
      <c r="J1986" s="76">
        <v>27</v>
      </c>
      <c r="K1986" s="31">
        <f>SUM((Table13[[#This Row],[Laid_Off]]*100)/Table13[[#This Row],[Percentage]])</f>
        <v>274.07407407407408</v>
      </c>
      <c r="L1986" s="31">
        <f>SUM(Table13[[#This Row],[Company_Size_before_Layoffs]]-Table13[[#This Row],[Laid_Off]])</f>
        <v>200.07407407407408</v>
      </c>
      <c r="M1986" s="73" t="s">
        <v>120</v>
      </c>
      <c r="N1986" s="73" t="s">
        <v>1717</v>
      </c>
      <c r="O1986" s="77"/>
      <c r="P1986" s="74">
        <v>2024</v>
      </c>
      <c r="Q1986" s="78">
        <f>VLOOKUP(Table13[[#This Row],[Location_HQ]],layoffs_location_with_coordinat!A:F,6,FALSE)</f>
        <v>42.355433400000003</v>
      </c>
      <c r="R1986" s="78">
        <f>VLOOKUP(Table13[[#This Row],[Location_HQ]],layoffs_location_with_coordinat!A:G,7,FALSE)</f>
        <v>-71.060511000000005</v>
      </c>
    </row>
    <row r="1987" spans="1:18" ht="17" x14ac:dyDescent="0.2">
      <c r="A1987" s="3">
        <v>1986</v>
      </c>
      <c r="B1987" s="73" t="s">
        <v>209</v>
      </c>
      <c r="C1987" s="73" t="s">
        <v>174</v>
      </c>
      <c r="D1987" s="3" t="str">
        <f>VLOOKUP(Table13[[#This Row],[Location_HQ]],layoffs_location_with_coordinat!A:B,2,FALSE)</f>
        <v>none</v>
      </c>
      <c r="E1987" s="72" t="str">
        <f>VLOOKUP(Table13[[#This Row],[Location_HQ]],layoffs_location_with_coordinat!A:C,3,FALSE)</f>
        <v>Georgia</v>
      </c>
      <c r="F1987" s="3" t="str">
        <f>VLOOKUP(Table13[[#This Row],[Location_HQ]],layoffs_location_with_coordinat!A:D,4,FALSE)</f>
        <v>USA</v>
      </c>
      <c r="G1987" s="3" t="str">
        <f>VLOOKUP(Table13[[#This Row],[Location_HQ]],layoffs_location_with_coordinat!A:E,5,FALSE)</f>
        <v>North America</v>
      </c>
      <c r="H1987" s="74">
        <v>70</v>
      </c>
      <c r="I1987" s="75" t="d">
        <v>2024-12-11</v>
      </c>
      <c r="J1987" s="76">
        <v>13</v>
      </c>
      <c r="K1987" s="31">
        <f>SUM((Table13[[#This Row],[Laid_Off]]*100)/Table13[[#This Row],[Percentage]])</f>
        <v>538.46153846153845</v>
      </c>
      <c r="L1987" s="31">
        <f>SUM(Table13[[#This Row],[Company_Size_before_Layoffs]]-Table13[[#This Row],[Laid_Off]])</f>
        <v>468.46153846153845</v>
      </c>
      <c r="M1987" s="73" t="s">
        <v>63</v>
      </c>
      <c r="N1987" s="73" t="s">
        <v>52</v>
      </c>
      <c r="O1987" s="77" t="s">
        <v>1992</v>
      </c>
      <c r="P1987" s="74">
        <v>2024</v>
      </c>
      <c r="Q1987" s="78">
        <f>VLOOKUP(Table13[[#This Row],[Location_HQ]],layoffs_location_with_coordinat!A:F,6,FALSE)</f>
        <v>33.748992399999999</v>
      </c>
      <c r="R1987" s="78">
        <f>VLOOKUP(Table13[[#This Row],[Location_HQ]],layoffs_location_with_coordinat!A:G,7,FALSE)</f>
        <v>-84.390264400000007</v>
      </c>
    </row>
    <row r="1988" spans="1:18" ht="17" x14ac:dyDescent="0.2">
      <c r="A1988" s="3">
        <v>1987</v>
      </c>
      <c r="B1988" s="73" t="s">
        <v>916</v>
      </c>
      <c r="C1988" s="73" t="s">
        <v>79</v>
      </c>
      <c r="D1988" s="3" t="str">
        <f>VLOOKUP(Table13[[#This Row],[Location_HQ]],layoffs_location_with_coordinat!A:B,2,FALSE)</f>
        <v>none</v>
      </c>
      <c r="E1988" s="72" t="str">
        <f>VLOOKUP(Table13[[#This Row],[Location_HQ]],layoffs_location_with_coordinat!A:C,3,FALSE)</f>
        <v>California</v>
      </c>
      <c r="F1988" s="3" t="str">
        <f>VLOOKUP(Table13[[#This Row],[Location_HQ]],layoffs_location_with_coordinat!A:D,4,FALSE)</f>
        <v>USA</v>
      </c>
      <c r="G1988" s="3" t="str">
        <f>VLOOKUP(Table13[[#This Row],[Location_HQ]],layoffs_location_with_coordinat!A:E,5,FALSE)</f>
        <v>North America</v>
      </c>
      <c r="H1988" s="74">
        <v>20</v>
      </c>
      <c r="I1988" s="75" t="d">
        <v>2024-12-11</v>
      </c>
      <c r="J1988" s="76"/>
      <c r="K1988" s="31"/>
      <c r="L1988" s="31"/>
      <c r="M1988" s="73" t="s">
        <v>35</v>
      </c>
      <c r="N1988" s="73" t="s">
        <v>31</v>
      </c>
      <c r="O1988" s="77" t="s">
        <v>1993</v>
      </c>
      <c r="P1988" s="74">
        <v>2024</v>
      </c>
      <c r="Q1988" s="78">
        <f>VLOOKUP(Table13[[#This Row],[Location_HQ]],layoffs_location_with_coordinat!A:F,6,FALSE)</f>
        <v>34.053690899999999</v>
      </c>
      <c r="R1988" s="78">
        <f>VLOOKUP(Table13[[#This Row],[Location_HQ]],layoffs_location_with_coordinat!A:G,7,FALSE)</f>
        <v>-118.242766</v>
      </c>
    </row>
    <row r="1989" spans="1:18" ht="17" x14ac:dyDescent="0.2">
      <c r="A1989" s="3">
        <v>1988</v>
      </c>
      <c r="B1989" s="73" t="s">
        <v>1994</v>
      </c>
      <c r="C1989" s="73" t="s">
        <v>46</v>
      </c>
      <c r="D1989" s="3" t="str">
        <f>VLOOKUP(Table13[[#This Row],[Location_HQ]],layoffs_location_with_coordinat!A:B,2,FALSE)</f>
        <v>none</v>
      </c>
      <c r="E1989" s="72" t="str">
        <f>VLOOKUP(Table13[[#This Row],[Location_HQ]],layoffs_location_with_coordinat!A:C,3,FALSE)</f>
        <v>Washington</v>
      </c>
      <c r="F1989" s="3" t="str">
        <f>VLOOKUP(Table13[[#This Row],[Location_HQ]],layoffs_location_with_coordinat!A:D,4,FALSE)</f>
        <v>USA</v>
      </c>
      <c r="G1989" s="3" t="str">
        <f>VLOOKUP(Table13[[#This Row],[Location_HQ]],layoffs_location_with_coordinat!A:E,5,FALSE)</f>
        <v>North America</v>
      </c>
      <c r="H1989" s="73"/>
      <c r="I1989" s="75" t="d">
        <v>2024-12-11</v>
      </c>
      <c r="J1989" s="76">
        <v>22</v>
      </c>
      <c r="K1989" s="31">
        <f>SUM((Table13[[#This Row],[Laid_Off]]*100)/Table13[[#This Row],[Percentage]])</f>
        <v>0</v>
      </c>
      <c r="L1989" s="31">
        <f>SUM(Table13[[#This Row],[Company_Size_before_Layoffs]]-Table13[[#This Row],[Laid_Off]])</f>
        <v>0</v>
      </c>
      <c r="M1989" s="73" t="s">
        <v>33</v>
      </c>
      <c r="N1989" s="73" t="s">
        <v>25</v>
      </c>
      <c r="O1989" s="77" t="s">
        <v>1995</v>
      </c>
      <c r="P1989" s="74">
        <v>2024</v>
      </c>
      <c r="Q1989" s="78">
        <f>VLOOKUP(Table13[[#This Row],[Location_HQ]],layoffs_location_with_coordinat!A:F,6,FALSE)</f>
        <v>47.603832099999998</v>
      </c>
      <c r="R1989" s="78">
        <f>VLOOKUP(Table13[[#This Row],[Location_HQ]],layoffs_location_with_coordinat!A:G,7,FALSE)</f>
        <v>-122.330062</v>
      </c>
    </row>
    <row r="1990" spans="1:18" ht="17" x14ac:dyDescent="0.2">
      <c r="A1990" s="3">
        <v>1989</v>
      </c>
      <c r="B1990" s="73" t="s">
        <v>1996</v>
      </c>
      <c r="C1990" s="73" t="s">
        <v>79</v>
      </c>
      <c r="D1990" s="3" t="str">
        <f>VLOOKUP(Table13[[#This Row],[Location_HQ]],layoffs_location_with_coordinat!A:B,2,FALSE)</f>
        <v>none</v>
      </c>
      <c r="E1990" s="72" t="str">
        <f>VLOOKUP(Table13[[#This Row],[Location_HQ]],layoffs_location_with_coordinat!A:C,3,FALSE)</f>
        <v>California</v>
      </c>
      <c r="F1990" s="3" t="str">
        <f>VLOOKUP(Table13[[#This Row],[Location_HQ]],layoffs_location_with_coordinat!A:D,4,FALSE)</f>
        <v>USA</v>
      </c>
      <c r="G1990" s="3" t="str">
        <f>VLOOKUP(Table13[[#This Row],[Location_HQ]],layoffs_location_with_coordinat!A:E,5,FALSE)</f>
        <v>North America</v>
      </c>
      <c r="H1990" s="73"/>
      <c r="I1990" s="75" t="d">
        <v>2024-12-11</v>
      </c>
      <c r="J1990" s="76"/>
      <c r="K1990" s="31"/>
      <c r="L1990" s="31"/>
      <c r="M1990" s="73" t="s">
        <v>63</v>
      </c>
      <c r="N1990" s="73" t="s">
        <v>25</v>
      </c>
      <c r="O1990" s="77" t="s">
        <v>1997</v>
      </c>
      <c r="P1990" s="74">
        <v>2024</v>
      </c>
      <c r="Q1990" s="78">
        <f>VLOOKUP(Table13[[#This Row],[Location_HQ]],layoffs_location_with_coordinat!A:F,6,FALSE)</f>
        <v>34.053690899999999</v>
      </c>
      <c r="R1990" s="78">
        <f>VLOOKUP(Table13[[#This Row],[Location_HQ]],layoffs_location_with_coordinat!A:G,7,FALSE)</f>
        <v>-118.242766</v>
      </c>
    </row>
    <row r="1991" spans="1:18" ht="17" x14ac:dyDescent="0.2">
      <c r="A1991" s="3">
        <v>1990</v>
      </c>
      <c r="B1991" s="73" t="s">
        <v>1428</v>
      </c>
      <c r="C1991" s="73" t="s">
        <v>50</v>
      </c>
      <c r="D1991" s="3" t="str">
        <f>VLOOKUP(Table13[[#This Row],[Location_HQ]],layoffs_location_with_coordinat!A:B,2,FALSE)</f>
        <v>none</v>
      </c>
      <c r="E1991" s="72" t="str">
        <f>VLOOKUP(Table13[[#This Row],[Location_HQ]],layoffs_location_with_coordinat!A:C,3,FALSE)</f>
        <v>none</v>
      </c>
      <c r="F1991" s="3" t="str">
        <f>VLOOKUP(Table13[[#This Row],[Location_HQ]],layoffs_location_with_coordinat!A:D,4,FALSE)</f>
        <v>Israel</v>
      </c>
      <c r="G1991" s="3" t="str">
        <f>VLOOKUP(Table13[[#This Row],[Location_HQ]],layoffs_location_with_coordinat!A:E,5,FALSE)</f>
        <v>Asia</v>
      </c>
      <c r="H1991" s="74">
        <v>100</v>
      </c>
      <c r="I1991" s="75" t="d">
        <v>2024-12-10</v>
      </c>
      <c r="J1991" s="76">
        <v>18</v>
      </c>
      <c r="K1991" s="31">
        <f>SUM((Table13[[#This Row],[Laid_Off]]*100)/Table13[[#This Row],[Percentage]])</f>
        <v>555.55555555555554</v>
      </c>
      <c r="L1991" s="31">
        <f>SUM(Table13[[#This Row],[Company_Size_before_Layoffs]]-Table13[[#This Row],[Laid_Off]])</f>
        <v>455.55555555555554</v>
      </c>
      <c r="M1991" s="73" t="s">
        <v>38</v>
      </c>
      <c r="N1991" s="73" t="s">
        <v>25</v>
      </c>
      <c r="O1991" s="77" t="s">
        <v>1998</v>
      </c>
      <c r="P1991" s="74">
        <v>2024</v>
      </c>
      <c r="Q1991" s="78">
        <f>VLOOKUP(Table13[[#This Row],[Location_HQ]],layoffs_location_with_coordinat!A:F,6,FALSE)</f>
        <v>32.0852997</v>
      </c>
      <c r="R1991" s="78">
        <f>VLOOKUP(Table13[[#This Row],[Location_HQ]],layoffs_location_with_coordinat!A:G,7,FALSE)</f>
        <v>34.781806400000001</v>
      </c>
    </row>
    <row r="1992" spans="1:18" ht="17" x14ac:dyDescent="0.2">
      <c r="A1992" s="3">
        <v>1991</v>
      </c>
      <c r="B1992" s="73" t="s">
        <v>1999</v>
      </c>
      <c r="C1992" s="73" t="s">
        <v>138</v>
      </c>
      <c r="D1992" s="3" t="str">
        <f>VLOOKUP(Table13[[#This Row],[Location_HQ]],layoffs_location_with_coordinat!A:B,2,FALSE)</f>
        <v>none</v>
      </c>
      <c r="E1992" s="72" t="str">
        <f>VLOOKUP(Table13[[#This Row],[Location_HQ]],layoffs_location_with_coordinat!A:C,3,FALSE)</f>
        <v>Berlin</v>
      </c>
      <c r="F1992" s="3" t="str">
        <f>VLOOKUP(Table13[[#This Row],[Location_HQ]],layoffs_location_with_coordinat!A:D,4,FALSE)</f>
        <v>Germany</v>
      </c>
      <c r="G1992" s="3" t="str">
        <f>VLOOKUP(Table13[[#This Row],[Location_HQ]],layoffs_location_with_coordinat!A:E,5,FALSE)</f>
        <v>Europe</v>
      </c>
      <c r="H1992" s="73"/>
      <c r="I1992" s="75" t="d">
        <v>2024-12-10</v>
      </c>
      <c r="J1992" s="76"/>
      <c r="K1992" s="31"/>
      <c r="L1992" s="31"/>
      <c r="M1992" s="73" t="s">
        <v>133</v>
      </c>
      <c r="N1992" s="73" t="s">
        <v>52</v>
      </c>
      <c r="O1992" s="77" t="s">
        <v>2000</v>
      </c>
      <c r="P1992" s="74">
        <v>2024</v>
      </c>
      <c r="Q1992" s="78">
        <f>VLOOKUP(Table13[[#This Row],[Location_HQ]],layoffs_location_with_coordinat!A:F,6,FALSE)</f>
        <v>52.517036500000003</v>
      </c>
      <c r="R1992" s="78">
        <f>VLOOKUP(Table13[[#This Row],[Location_HQ]],layoffs_location_with_coordinat!A:G,7,FALSE)</f>
        <v>13.3888599</v>
      </c>
    </row>
    <row r="1993" spans="1:18" ht="17" x14ac:dyDescent="0.2">
      <c r="A1993" s="3">
        <v>1992</v>
      </c>
      <c r="B1993" s="73" t="s">
        <v>2001</v>
      </c>
      <c r="C1993" s="73" t="s">
        <v>42</v>
      </c>
      <c r="D1993" s="3" t="str">
        <f>VLOOKUP(Table13[[#This Row],[Location_HQ]],layoffs_location_with_coordinat!A:B,2,FALSE)</f>
        <v>none</v>
      </c>
      <c r="E1993" s="72" t="str">
        <f>VLOOKUP(Table13[[#This Row],[Location_HQ]],layoffs_location_with_coordinat!A:C,3,FALSE)</f>
        <v>New York</v>
      </c>
      <c r="F1993" s="3" t="str">
        <f>VLOOKUP(Table13[[#This Row],[Location_HQ]],layoffs_location_with_coordinat!A:D,4,FALSE)</f>
        <v>USA</v>
      </c>
      <c r="G1993" s="3" t="str">
        <f>VLOOKUP(Table13[[#This Row],[Location_HQ]],layoffs_location_with_coordinat!A:E,5,FALSE)</f>
        <v>North America</v>
      </c>
      <c r="H1993" s="73"/>
      <c r="I1993" s="75" t="d">
        <v>2024-12-09</v>
      </c>
      <c r="J1993" s="76">
        <v>100</v>
      </c>
      <c r="K1993" s="31">
        <f>SUM((Table13[[#This Row],[Laid_Off]]*100)/Table13[[#This Row],[Percentage]])</f>
        <v>0</v>
      </c>
      <c r="L1993" s="31">
        <f>SUM(Table13[[#This Row],[Company_Size_before_Layoffs]]-Table13[[#This Row],[Laid_Off]])</f>
        <v>0</v>
      </c>
      <c r="M1993" s="73" t="s">
        <v>140</v>
      </c>
      <c r="N1993" s="73" t="s">
        <v>111</v>
      </c>
      <c r="O1993" s="77" t="s">
        <v>2002</v>
      </c>
      <c r="P1993" s="74">
        <v>2024</v>
      </c>
      <c r="Q1993" s="78">
        <f>VLOOKUP(Table13[[#This Row],[Location_HQ]],layoffs_location_with_coordinat!A:F,6,FALSE)</f>
        <v>40.7127281</v>
      </c>
      <c r="R1993" s="78">
        <f>VLOOKUP(Table13[[#This Row],[Location_HQ]],layoffs_location_with_coordinat!A:G,7,FALSE)</f>
        <v>-74.006015199999993</v>
      </c>
    </row>
    <row r="1994" spans="1:18" ht="17" x14ac:dyDescent="0.2">
      <c r="A1994" s="3">
        <v>1993</v>
      </c>
      <c r="B1994" s="73" t="s">
        <v>631</v>
      </c>
      <c r="C1994" s="73" t="s">
        <v>247</v>
      </c>
      <c r="D1994" s="3" t="str">
        <f>VLOOKUP(Table13[[#This Row],[Location_HQ]],layoffs_location_with_coordinat!A:B,2,FALSE)</f>
        <v>none</v>
      </c>
      <c r="E1994" s="72" t="str">
        <f>VLOOKUP(Table13[[#This Row],[Location_HQ]],layoffs_location_with_coordinat!A:C,3,FALSE)</f>
        <v>none</v>
      </c>
      <c r="F1994" s="3" t="str">
        <f>VLOOKUP(Table13[[#This Row],[Location_HQ]],layoffs_location_with_coordinat!A:D,4,FALSE)</f>
        <v>Singapore</v>
      </c>
      <c r="G1994" s="3" t="str">
        <f>VLOOKUP(Table13[[#This Row],[Location_HQ]],layoffs_location_with_coordinat!A:E,5,FALSE)</f>
        <v>Asia</v>
      </c>
      <c r="H1994" s="74">
        <v>76</v>
      </c>
      <c r="I1994" s="75" t="d">
        <v>2024-12-06</v>
      </c>
      <c r="J1994" s="76">
        <v>7</v>
      </c>
      <c r="K1994" s="31">
        <f>SUM((Table13[[#This Row],[Laid_Off]]*100)/Table13[[#This Row],[Percentage]])</f>
        <v>1085.7142857142858</v>
      </c>
      <c r="L1994" s="31">
        <f>SUM(Table13[[#This Row],[Company_Size_before_Layoffs]]-Table13[[#This Row],[Laid_Off]])</f>
        <v>1009.7142857142858</v>
      </c>
      <c r="M1994" s="73" t="s">
        <v>33</v>
      </c>
      <c r="N1994" s="73" t="s">
        <v>25</v>
      </c>
      <c r="O1994" s="77" t="s">
        <v>2003</v>
      </c>
      <c r="P1994" s="74">
        <v>2024</v>
      </c>
      <c r="Q1994" s="78">
        <f>VLOOKUP(Table13[[#This Row],[Location_HQ]],layoffs_location_with_coordinat!A:F,6,FALSE)</f>
        <v>1.2899175000000001</v>
      </c>
      <c r="R1994" s="78">
        <f>VLOOKUP(Table13[[#This Row],[Location_HQ]],layoffs_location_with_coordinat!A:G,7,FALSE)</f>
        <v>103.8519072</v>
      </c>
    </row>
    <row r="1995" spans="1:18" ht="17" x14ac:dyDescent="0.2">
      <c r="A1995" s="3">
        <v>1994</v>
      </c>
      <c r="B1995" s="73" t="s">
        <v>2004</v>
      </c>
      <c r="C1995" s="73" t="s">
        <v>2005</v>
      </c>
      <c r="D1995" s="3" t="str">
        <f>VLOOKUP(Table13[[#This Row],[Location_HQ]],layoffs_location_with_coordinat!A:B,2,FALSE)</f>
        <v>none</v>
      </c>
      <c r="E1995" s="72" t="str">
        <f>VLOOKUP(Table13[[#This Row],[Location_HQ]],layoffs_location_with_coordinat!A:C,3,FALSE)</f>
        <v>Alabama</v>
      </c>
      <c r="F1995" s="3" t="str">
        <f>VLOOKUP(Table13[[#This Row],[Location_HQ]],layoffs_location_with_coordinat!A:D,4,FALSE)</f>
        <v>USA</v>
      </c>
      <c r="G1995" s="3" t="str">
        <f>VLOOKUP(Table13[[#This Row],[Location_HQ]],layoffs_location_with_coordinat!A:E,5,FALSE)</f>
        <v>North America</v>
      </c>
      <c r="H1995" s="73"/>
      <c r="I1995" s="75" t="d">
        <v>2024-12-06</v>
      </c>
      <c r="J1995" s="76">
        <v>100</v>
      </c>
      <c r="K1995" s="31">
        <f>SUM((Table13[[#This Row],[Laid_Off]]*100)/Table13[[#This Row],[Percentage]])</f>
        <v>0</v>
      </c>
      <c r="L1995" s="31">
        <f>SUM(Table13[[#This Row],[Company_Size_before_Layoffs]]-Table13[[#This Row],[Laid_Off]])</f>
        <v>0</v>
      </c>
      <c r="M1995" s="73" t="s">
        <v>63</v>
      </c>
      <c r="N1995" s="73" t="s">
        <v>150</v>
      </c>
      <c r="O1995" s="77" t="s">
        <v>2006</v>
      </c>
      <c r="P1995" s="74">
        <v>2024</v>
      </c>
      <c r="Q1995" s="78">
        <f>VLOOKUP(Table13[[#This Row],[Location_HQ]],layoffs_location_with_coordinat!A:F,6,FALSE)</f>
        <v>33.516664599999999</v>
      </c>
      <c r="R1995" s="78">
        <f>VLOOKUP(Table13[[#This Row],[Location_HQ]],layoffs_location_with_coordinat!A:G,7,FALSE)</f>
        <v>-86.799996800000002</v>
      </c>
    </row>
    <row r="1996" spans="1:18" ht="17" x14ac:dyDescent="0.2">
      <c r="A1996" s="3">
        <v>1995</v>
      </c>
      <c r="B1996" s="73" t="s">
        <v>2007</v>
      </c>
      <c r="C1996" s="73" t="s">
        <v>74</v>
      </c>
      <c r="D1996" s="3" t="str">
        <f>VLOOKUP(Table13[[#This Row],[Location_HQ]],layoffs_location_with_coordinat!A:B,2,FALSE)</f>
        <v>none</v>
      </c>
      <c r="E1996" s="72" t="str">
        <f>VLOOKUP(Table13[[#This Row],[Location_HQ]],layoffs_location_with_coordinat!A:C,3,FALSE)</f>
        <v>Massachusetts</v>
      </c>
      <c r="F1996" s="3" t="str">
        <f>VLOOKUP(Table13[[#This Row],[Location_HQ]],layoffs_location_with_coordinat!A:D,4,FALSE)</f>
        <v>USA</v>
      </c>
      <c r="G1996" s="3" t="str">
        <f>VLOOKUP(Table13[[#This Row],[Location_HQ]],layoffs_location_with_coordinat!A:E,5,FALSE)</f>
        <v>North America</v>
      </c>
      <c r="H1996" s="74">
        <v>50</v>
      </c>
      <c r="I1996" s="75" t="d">
        <v>2024-12-05</v>
      </c>
      <c r="J1996" s="76">
        <v>6</v>
      </c>
      <c r="K1996" s="31">
        <f>SUM((Table13[[#This Row],[Laid_Off]]*100)/Table13[[#This Row],[Percentage]])</f>
        <v>833.33333333333337</v>
      </c>
      <c r="L1996" s="31">
        <f>SUM(Table13[[#This Row],[Company_Size_before_Layoffs]]-Table13[[#This Row],[Laid_Off]])</f>
        <v>783.33333333333337</v>
      </c>
      <c r="M1996" s="73" t="s">
        <v>120</v>
      </c>
      <c r="N1996" s="73" t="s">
        <v>1716</v>
      </c>
      <c r="O1996" s="77" t="s">
        <v>2008</v>
      </c>
      <c r="P1996" s="74">
        <v>2024</v>
      </c>
      <c r="Q1996" s="78">
        <f>VLOOKUP(Table13[[#This Row],[Location_HQ]],layoffs_location_with_coordinat!A:F,6,FALSE)</f>
        <v>42.355433400000003</v>
      </c>
      <c r="R1996" s="78">
        <f>VLOOKUP(Table13[[#This Row],[Location_HQ]],layoffs_location_with_coordinat!A:G,7,FALSE)</f>
        <v>-71.060511000000005</v>
      </c>
    </row>
    <row r="1997" spans="1:18" ht="17" x14ac:dyDescent="0.2">
      <c r="A1997" s="3">
        <v>1996</v>
      </c>
      <c r="B1997" s="73" t="s">
        <v>520</v>
      </c>
      <c r="C1997" s="73" t="s">
        <v>263</v>
      </c>
      <c r="D1997" s="3" t="str">
        <f>VLOOKUP(Table13[[#This Row],[Location_HQ]],layoffs_location_with_coordinat!A:B,2,FALSE)</f>
        <v>none</v>
      </c>
      <c r="E1997" s="72" t="str">
        <f>VLOOKUP(Table13[[#This Row],[Location_HQ]],layoffs_location_with_coordinat!A:C,3,FALSE)</f>
        <v>District of Columbia</v>
      </c>
      <c r="F1997" s="3" t="str">
        <f>VLOOKUP(Table13[[#This Row],[Location_HQ]],layoffs_location_with_coordinat!A:D,4,FALSE)</f>
        <v>USA</v>
      </c>
      <c r="G1997" s="3" t="str">
        <f>VLOOKUP(Table13[[#This Row],[Location_HQ]],layoffs_location_with_coordinat!A:E,5,FALSE)</f>
        <v>North America</v>
      </c>
      <c r="H1997" s="73"/>
      <c r="I1997" s="75" t="d">
        <v>2024-12-05</v>
      </c>
      <c r="J1997" s="76"/>
      <c r="K1997" s="31"/>
      <c r="L1997" s="31"/>
      <c r="M1997" s="73" t="s">
        <v>57</v>
      </c>
      <c r="N1997" s="73" t="s">
        <v>66</v>
      </c>
      <c r="O1997" s="77" t="s">
        <v>2009</v>
      </c>
      <c r="P1997" s="74">
        <v>2024</v>
      </c>
      <c r="Q1997" s="78">
        <f>VLOOKUP(Table13[[#This Row],[Location_HQ]],layoffs_location_with_coordinat!A:F,6,FALSE)</f>
        <v>38.8950368</v>
      </c>
      <c r="R1997" s="78">
        <f>VLOOKUP(Table13[[#This Row],[Location_HQ]],layoffs_location_with_coordinat!A:G,7,FALSE)</f>
        <v>-77.036542699999998</v>
      </c>
    </row>
    <row r="1998" spans="1:18" ht="17" x14ac:dyDescent="0.2">
      <c r="A1998" s="3">
        <v>1997</v>
      </c>
      <c r="B1998" s="73" t="s">
        <v>290</v>
      </c>
      <c r="C1998" s="73" t="s">
        <v>42</v>
      </c>
      <c r="D1998" s="3" t="str">
        <f>VLOOKUP(Table13[[#This Row],[Location_HQ]],layoffs_location_with_coordinat!A:B,2,FALSE)</f>
        <v>none</v>
      </c>
      <c r="E1998" s="72" t="str">
        <f>VLOOKUP(Table13[[#This Row],[Location_HQ]],layoffs_location_with_coordinat!A:C,3,FALSE)</f>
        <v>New York</v>
      </c>
      <c r="F1998" s="3" t="str">
        <f>VLOOKUP(Table13[[#This Row],[Location_HQ]],layoffs_location_with_coordinat!A:D,4,FALSE)</f>
        <v>USA</v>
      </c>
      <c r="G1998" s="3" t="str">
        <f>VLOOKUP(Table13[[#This Row],[Location_HQ]],layoffs_location_with_coordinat!A:E,5,FALSE)</f>
        <v>North America</v>
      </c>
      <c r="H1998" s="74">
        <v>88</v>
      </c>
      <c r="I1998" s="75" t="d">
        <v>2024-12-04</v>
      </c>
      <c r="J1998" s="76">
        <v>40</v>
      </c>
      <c r="K1998" s="31">
        <f>SUM((Table13[[#This Row],[Laid_Off]]*100)/Table13[[#This Row],[Percentage]])</f>
        <v>220</v>
      </c>
      <c r="L1998" s="31">
        <f>SUM(Table13[[#This Row],[Company_Size_before_Layoffs]]-Table13[[#This Row],[Laid_Off]])</f>
        <v>132</v>
      </c>
      <c r="M1998" s="73" t="s">
        <v>38</v>
      </c>
      <c r="N1998" s="73" t="s">
        <v>25</v>
      </c>
      <c r="O1998" s="77" t="s">
        <v>2010</v>
      </c>
      <c r="P1998" s="74">
        <v>2024</v>
      </c>
      <c r="Q1998" s="78">
        <f>VLOOKUP(Table13[[#This Row],[Location_HQ]],layoffs_location_with_coordinat!A:F,6,FALSE)</f>
        <v>40.7127281</v>
      </c>
      <c r="R1998" s="78">
        <f>VLOOKUP(Table13[[#This Row],[Location_HQ]],layoffs_location_with_coordinat!A:G,7,FALSE)</f>
        <v>-74.006015199999993</v>
      </c>
    </row>
    <row r="1999" spans="1:18" ht="17" x14ac:dyDescent="0.2">
      <c r="A1999" s="3">
        <v>1998</v>
      </c>
      <c r="B1999" s="73" t="s">
        <v>2011</v>
      </c>
      <c r="C1999" s="73" t="s">
        <v>1351</v>
      </c>
      <c r="D1999" s="3" t="str">
        <f>VLOOKUP(Table13[[#This Row],[Location_HQ]],layoffs_location_with_coordinat!A:B,2,FALSE)</f>
        <v>none</v>
      </c>
      <c r="E1999" s="72" t="str">
        <f>VLOOKUP(Table13[[#This Row],[Location_HQ]],layoffs_location_with_coordinat!A:C,3,FALSE)</f>
        <v>Connecticut</v>
      </c>
      <c r="F1999" s="3" t="str">
        <f>VLOOKUP(Table13[[#This Row],[Location_HQ]],layoffs_location_with_coordinat!A:D,4,FALSE)</f>
        <v>USA</v>
      </c>
      <c r="G1999" s="3" t="str">
        <f>VLOOKUP(Table13[[#This Row],[Location_HQ]],layoffs_location_with_coordinat!A:E,5,FALSE)</f>
        <v>North America</v>
      </c>
      <c r="H1999" s="74">
        <v>60</v>
      </c>
      <c r="I1999" s="75" t="d">
        <v>2024-12-04</v>
      </c>
      <c r="J1999" s="76"/>
      <c r="K1999" s="31"/>
      <c r="L1999" s="31"/>
      <c r="M1999" s="73" t="s">
        <v>75</v>
      </c>
      <c r="N1999" s="73" t="s">
        <v>31</v>
      </c>
      <c r="O1999" s="77" t="s">
        <v>2012</v>
      </c>
      <c r="P1999" s="74">
        <v>2024</v>
      </c>
      <c r="Q1999" s="78">
        <f>VLOOKUP(Table13[[#This Row],[Location_HQ]],layoffs_location_with_coordinat!A:F,6,FALSE)</f>
        <v>41.117596599999999</v>
      </c>
      <c r="R1999" s="78">
        <f>VLOOKUP(Table13[[#This Row],[Location_HQ]],layoffs_location_with_coordinat!A:G,7,FALSE)</f>
        <v>-73.407896800000003</v>
      </c>
    </row>
    <row r="2000" spans="1:18" ht="17" x14ac:dyDescent="0.2">
      <c r="A2000" s="3">
        <v>1999</v>
      </c>
      <c r="B2000" s="73" t="s">
        <v>1521</v>
      </c>
      <c r="C2000" s="73" t="s">
        <v>263</v>
      </c>
      <c r="D2000" s="3" t="str">
        <f>VLOOKUP(Table13[[#This Row],[Location_HQ]],layoffs_location_with_coordinat!A:B,2,FALSE)</f>
        <v>none</v>
      </c>
      <c r="E2000" s="72" t="str">
        <f>VLOOKUP(Table13[[#This Row],[Location_HQ]],layoffs_location_with_coordinat!A:C,3,FALSE)</f>
        <v>District of Columbia</v>
      </c>
      <c r="F2000" s="3" t="str">
        <f>VLOOKUP(Table13[[#This Row],[Location_HQ]],layoffs_location_with_coordinat!A:D,4,FALSE)</f>
        <v>USA</v>
      </c>
      <c r="G2000" s="3" t="str">
        <f>VLOOKUP(Table13[[#This Row],[Location_HQ]],layoffs_location_with_coordinat!A:E,5,FALSE)</f>
        <v>North America</v>
      </c>
      <c r="H2000" s="73"/>
      <c r="I2000" s="75" t="d">
        <v>2024-12-04</v>
      </c>
      <c r="J2000" s="76"/>
      <c r="K2000" s="31"/>
      <c r="L2000" s="31"/>
      <c r="M2000" s="73" t="s">
        <v>71</v>
      </c>
      <c r="N2000" s="73" t="s">
        <v>31</v>
      </c>
      <c r="O2000" s="77" t="s">
        <v>2013</v>
      </c>
      <c r="P2000" s="74">
        <v>2024</v>
      </c>
      <c r="Q2000" s="78">
        <f>VLOOKUP(Table13[[#This Row],[Location_HQ]],layoffs_location_with_coordinat!A:F,6,FALSE)</f>
        <v>38.8950368</v>
      </c>
      <c r="R2000" s="78">
        <f>VLOOKUP(Table13[[#This Row],[Location_HQ]],layoffs_location_with_coordinat!A:G,7,FALSE)</f>
        <v>-77.036542699999998</v>
      </c>
    </row>
    <row r="2001" spans="1:18" ht="17" x14ac:dyDescent="0.2">
      <c r="A2001" s="3">
        <v>2000</v>
      </c>
      <c r="B2001" s="73" t="s">
        <v>864</v>
      </c>
      <c r="C2001" s="73" t="s">
        <v>50</v>
      </c>
      <c r="D2001" s="3" t="str">
        <f>VLOOKUP(Table13[[#This Row],[Location_HQ]],layoffs_location_with_coordinat!A:B,2,FALSE)</f>
        <v>none</v>
      </c>
      <c r="E2001" s="72" t="str">
        <f>VLOOKUP(Table13[[#This Row],[Location_HQ]],layoffs_location_with_coordinat!A:C,3,FALSE)</f>
        <v>none</v>
      </c>
      <c r="F2001" s="3" t="str">
        <f>VLOOKUP(Table13[[#This Row],[Location_HQ]],layoffs_location_with_coordinat!A:D,4,FALSE)</f>
        <v>Israel</v>
      </c>
      <c r="G2001" s="3" t="str">
        <f>VLOOKUP(Table13[[#This Row],[Location_HQ]],layoffs_location_with_coordinat!A:E,5,FALSE)</f>
        <v>Asia</v>
      </c>
      <c r="H2001" s="74">
        <v>80</v>
      </c>
      <c r="I2001" s="75" t="d">
        <v>2024-12-03</v>
      </c>
      <c r="J2001" s="76">
        <v>14</v>
      </c>
      <c r="K2001" s="31">
        <f>SUM((Table13[[#This Row],[Laid_Off]]*100)/Table13[[#This Row],[Percentage]])</f>
        <v>571.42857142857144</v>
      </c>
      <c r="L2001" s="31">
        <f>SUM(Table13[[#This Row],[Company_Size_before_Layoffs]]-Table13[[#This Row],[Laid_Off]])</f>
        <v>491.42857142857144</v>
      </c>
      <c r="M2001" s="73" t="s">
        <v>133</v>
      </c>
      <c r="N2001" s="73" t="s">
        <v>39</v>
      </c>
      <c r="O2001" s="77" t="s">
        <v>2014</v>
      </c>
      <c r="P2001" s="74">
        <v>2024</v>
      </c>
      <c r="Q2001" s="78">
        <f>VLOOKUP(Table13[[#This Row],[Location_HQ]],layoffs_location_with_coordinat!A:F,6,FALSE)</f>
        <v>32.0852997</v>
      </c>
      <c r="R2001" s="78">
        <f>VLOOKUP(Table13[[#This Row],[Location_HQ]],layoffs_location_with_coordinat!A:G,7,FALSE)</f>
        <v>34.781806400000001</v>
      </c>
    </row>
    <row r="2002" spans="1:18" ht="17" x14ac:dyDescent="0.2">
      <c r="A2002" s="3">
        <v>2001</v>
      </c>
      <c r="B2002" s="73" t="s">
        <v>1399</v>
      </c>
      <c r="C2002" s="73" t="s">
        <v>118</v>
      </c>
      <c r="D2002" s="3" t="str">
        <f>VLOOKUP(Table13[[#This Row],[Location_HQ]],layoffs_location_with_coordinat!A:B,2,FALSE)</f>
        <v>none</v>
      </c>
      <c r="E2002" s="72" t="str">
        <f>VLOOKUP(Table13[[#This Row],[Location_HQ]],layoffs_location_with_coordinat!A:C,3,FALSE)</f>
        <v>none</v>
      </c>
      <c r="F2002" s="3" t="str">
        <f>VLOOKUP(Table13[[#This Row],[Location_HQ]],layoffs_location_with_coordinat!A:D,4,FALSE)</f>
        <v>Canada</v>
      </c>
      <c r="G2002" s="3" t="str">
        <f>VLOOKUP(Table13[[#This Row],[Location_HQ]],layoffs_location_with_coordinat!A:E,5,FALSE)</f>
        <v>North America</v>
      </c>
      <c r="H2002" s="74">
        <v>200</v>
      </c>
      <c r="I2002" s="75" t="d">
        <v>2024-12-02</v>
      </c>
      <c r="J2002" s="76"/>
      <c r="K2002" s="31"/>
      <c r="L2002" s="31"/>
      <c r="M2002" s="73" t="s">
        <v>33</v>
      </c>
      <c r="N2002" s="73" t="s">
        <v>31</v>
      </c>
      <c r="O2002" s="77" t="s">
        <v>2015</v>
      </c>
      <c r="P2002" s="74">
        <v>2024</v>
      </c>
      <c r="Q2002" s="78">
        <f>VLOOKUP(Table13[[#This Row],[Location_HQ]],layoffs_location_with_coordinat!A:F,6,FALSE)</f>
        <v>45.5031824</v>
      </c>
      <c r="R2002" s="78">
        <f>VLOOKUP(Table13[[#This Row],[Location_HQ]],layoffs_location_with_coordinat!A:G,7,FALSE)</f>
        <v>-73.569806499999999</v>
      </c>
    </row>
    <row r="2003" spans="1:18" ht="17" x14ac:dyDescent="0.2">
      <c r="A2003" s="3">
        <v>2002</v>
      </c>
      <c r="B2003" s="73" t="s">
        <v>2016</v>
      </c>
      <c r="C2003" s="73" t="s">
        <v>16</v>
      </c>
      <c r="D2003" s="3" t="str">
        <f>VLOOKUP(Table13[[#This Row],[Location_HQ]],layoffs_location_with_coordinat!A:B,2,FALSE)</f>
        <v>none</v>
      </c>
      <c r="E2003" s="72" t="str">
        <f>VLOOKUP(Table13[[#This Row],[Location_HQ]],layoffs_location_with_coordinat!A:C,3,FALSE)</f>
        <v>none</v>
      </c>
      <c r="F2003" s="3" t="str">
        <f>VLOOKUP(Table13[[#This Row],[Location_HQ]],layoffs_location_with_coordinat!A:D,4,FALSE)</f>
        <v>India</v>
      </c>
      <c r="G2003" s="3" t="str">
        <f>VLOOKUP(Table13[[#This Row],[Location_HQ]],layoffs_location_with_coordinat!A:E,5,FALSE)</f>
        <v>Asia</v>
      </c>
      <c r="H2003" s="74">
        <v>60</v>
      </c>
      <c r="I2003" s="75" t="d">
        <v>2024-11-29</v>
      </c>
      <c r="J2003" s="76"/>
      <c r="K2003" s="31"/>
      <c r="L2003" s="31"/>
      <c r="M2003" s="73" t="s">
        <v>38</v>
      </c>
      <c r="N2003" s="73" t="s">
        <v>25</v>
      </c>
      <c r="O2003" s="77" t="s">
        <v>2017</v>
      </c>
      <c r="P2003" s="74">
        <v>2024</v>
      </c>
      <c r="Q2003" s="78">
        <f>VLOOKUP(Table13[[#This Row],[Location_HQ]],layoffs_location_with_coordinat!A:F,6,FALSE)</f>
        <v>12.98815675</v>
      </c>
      <c r="R2003" s="78">
        <f>VLOOKUP(Table13[[#This Row],[Location_HQ]],layoffs_location_with_coordinat!A:G,7,FALSE)</f>
        <v>77.622600037959998</v>
      </c>
    </row>
    <row r="2004" spans="1:18" ht="17" x14ac:dyDescent="0.2">
      <c r="A2004" s="3">
        <v>2003</v>
      </c>
      <c r="B2004" s="73" t="s">
        <v>2018</v>
      </c>
      <c r="C2004" s="73" t="s">
        <v>42</v>
      </c>
      <c r="D2004" s="3" t="str">
        <f>VLOOKUP(Table13[[#This Row],[Location_HQ]],layoffs_location_with_coordinat!A:B,2,FALSE)</f>
        <v>none</v>
      </c>
      <c r="E2004" s="72" t="str">
        <f>VLOOKUP(Table13[[#This Row],[Location_HQ]],layoffs_location_with_coordinat!A:C,3,FALSE)</f>
        <v>New York</v>
      </c>
      <c r="F2004" s="3" t="str">
        <f>VLOOKUP(Table13[[#This Row],[Location_HQ]],layoffs_location_with_coordinat!A:D,4,FALSE)</f>
        <v>USA</v>
      </c>
      <c r="G2004" s="3" t="str">
        <f>VLOOKUP(Table13[[#This Row],[Location_HQ]],layoffs_location_with_coordinat!A:E,5,FALSE)</f>
        <v>North America</v>
      </c>
      <c r="H2004" s="74">
        <v>150</v>
      </c>
      <c r="I2004" s="75" t="d">
        <v>2024-11-27</v>
      </c>
      <c r="J2004" s="76">
        <v>8</v>
      </c>
      <c r="K2004" s="31">
        <f>SUM((Table13[[#This Row],[Laid_Off]]*100)/Table13[[#This Row],[Percentage]])</f>
        <v>1875</v>
      </c>
      <c r="L2004" s="31">
        <f>SUM(Table13[[#This Row],[Company_Size_before_Layoffs]]-Table13[[#This Row],[Laid_Off]])</f>
        <v>1725</v>
      </c>
      <c r="M2004" s="73" t="s">
        <v>63</v>
      </c>
      <c r="N2004" s="73" t="s">
        <v>66</v>
      </c>
      <c r="O2004" s="77" t="s">
        <v>1984</v>
      </c>
      <c r="P2004" s="74">
        <v>2024</v>
      </c>
      <c r="Q2004" s="78">
        <f>VLOOKUP(Table13[[#This Row],[Location_HQ]],layoffs_location_with_coordinat!A:F,6,FALSE)</f>
        <v>40.7127281</v>
      </c>
      <c r="R2004" s="78">
        <f>VLOOKUP(Table13[[#This Row],[Location_HQ]],layoffs_location_with_coordinat!A:G,7,FALSE)</f>
        <v>-74.006015199999993</v>
      </c>
    </row>
    <row r="2005" spans="1:18" ht="17" x14ac:dyDescent="0.2">
      <c r="A2005" s="3">
        <v>2004</v>
      </c>
      <c r="B2005" s="73" t="s">
        <v>2019</v>
      </c>
      <c r="C2005" s="73" t="s">
        <v>157</v>
      </c>
      <c r="D2005" s="3" t="str">
        <f>VLOOKUP(Table13[[#This Row],[Location_HQ]],layoffs_location_with_coordinat!A:B,2,FALSE)</f>
        <v>none</v>
      </c>
      <c r="E2005" s="72" t="str">
        <f>VLOOKUP(Table13[[#This Row],[Location_HQ]],layoffs_location_with_coordinat!A:C,3,FALSE)</f>
        <v>Illinois</v>
      </c>
      <c r="F2005" s="3" t="str">
        <f>VLOOKUP(Table13[[#This Row],[Location_HQ]],layoffs_location_with_coordinat!A:D,4,FALSE)</f>
        <v>USA</v>
      </c>
      <c r="G2005" s="3" t="str">
        <f>VLOOKUP(Table13[[#This Row],[Location_HQ]],layoffs_location_with_coordinat!A:E,5,FALSE)</f>
        <v>North America</v>
      </c>
      <c r="H2005" s="73"/>
      <c r="I2005" s="75" t="d">
        <v>2024-11-25</v>
      </c>
      <c r="J2005" s="76"/>
      <c r="K2005" s="31"/>
      <c r="L2005" s="31"/>
      <c r="M2005" s="73" t="s">
        <v>133</v>
      </c>
      <c r="N2005" s="73" t="s">
        <v>31</v>
      </c>
      <c r="O2005" s="77" t="s">
        <v>2020</v>
      </c>
      <c r="P2005" s="74">
        <v>2024</v>
      </c>
      <c r="Q2005" s="78">
        <f>VLOOKUP(Table13[[#This Row],[Location_HQ]],layoffs_location_with_coordinat!A:F,6,FALSE)</f>
        <v>41.875561599999997</v>
      </c>
      <c r="R2005" s="78">
        <f>VLOOKUP(Table13[[#This Row],[Location_HQ]],layoffs_location_with_coordinat!A:G,7,FALSE)</f>
        <v>-87.6244212</v>
      </c>
    </row>
    <row r="2006" spans="1:18" ht="17" x14ac:dyDescent="0.2">
      <c r="A2006" s="3">
        <v>2005</v>
      </c>
      <c r="B2006" s="73" t="s">
        <v>2021</v>
      </c>
      <c r="C2006" s="73" t="s">
        <v>16</v>
      </c>
      <c r="D2006" s="3" t="str">
        <f>VLOOKUP(Table13[[#This Row],[Location_HQ]],layoffs_location_with_coordinat!A:B,2,FALSE)</f>
        <v>none</v>
      </c>
      <c r="E2006" s="72" t="str">
        <f>VLOOKUP(Table13[[#This Row],[Location_HQ]],layoffs_location_with_coordinat!A:C,3,FALSE)</f>
        <v>none</v>
      </c>
      <c r="F2006" s="3" t="str">
        <f>VLOOKUP(Table13[[#This Row],[Location_HQ]],layoffs_location_with_coordinat!A:D,4,FALSE)</f>
        <v>India</v>
      </c>
      <c r="G2006" s="3" t="str">
        <f>VLOOKUP(Table13[[#This Row],[Location_HQ]],layoffs_location_with_coordinat!A:E,5,FALSE)</f>
        <v>Asia</v>
      </c>
      <c r="H2006" s="74">
        <v>500</v>
      </c>
      <c r="I2006" s="75" t="d">
        <v>2024-11-22</v>
      </c>
      <c r="J2006" s="76"/>
      <c r="K2006" s="31"/>
      <c r="L2006" s="31"/>
      <c r="M2006" s="73" t="s">
        <v>35</v>
      </c>
      <c r="N2006" s="73" t="s">
        <v>31</v>
      </c>
      <c r="O2006" s="77" t="s">
        <v>2022</v>
      </c>
      <c r="P2006" s="74">
        <v>2024</v>
      </c>
      <c r="Q2006" s="78">
        <f>VLOOKUP(Table13[[#This Row],[Location_HQ]],layoffs_location_with_coordinat!A:F,6,FALSE)</f>
        <v>12.98815675</v>
      </c>
      <c r="R2006" s="78">
        <f>VLOOKUP(Table13[[#This Row],[Location_HQ]],layoffs_location_with_coordinat!A:G,7,FALSE)</f>
        <v>77.622600037959998</v>
      </c>
    </row>
    <row r="2007" spans="1:18" ht="17" x14ac:dyDescent="0.2">
      <c r="A2007" s="3">
        <v>2006</v>
      </c>
      <c r="B2007" s="73" t="s">
        <v>2023</v>
      </c>
      <c r="C2007" s="73" t="s">
        <v>138</v>
      </c>
      <c r="D2007" s="3" t="str">
        <f>VLOOKUP(Table13[[#This Row],[Location_HQ]],layoffs_location_with_coordinat!A:B,2,FALSE)</f>
        <v>none</v>
      </c>
      <c r="E2007" s="72" t="str">
        <f>VLOOKUP(Table13[[#This Row],[Location_HQ]],layoffs_location_with_coordinat!A:C,3,FALSE)</f>
        <v>Berlin</v>
      </c>
      <c r="F2007" s="3" t="str">
        <f>VLOOKUP(Table13[[#This Row],[Location_HQ]],layoffs_location_with_coordinat!A:D,4,FALSE)</f>
        <v>Germany</v>
      </c>
      <c r="G2007" s="3" t="str">
        <f>VLOOKUP(Table13[[#This Row],[Location_HQ]],layoffs_location_with_coordinat!A:E,5,FALSE)</f>
        <v>Europe</v>
      </c>
      <c r="H2007" s="74">
        <v>304</v>
      </c>
      <c r="I2007" s="75" t="d">
        <v>2024-11-22</v>
      </c>
      <c r="J2007" s="76"/>
      <c r="K2007" s="31"/>
      <c r="L2007" s="31"/>
      <c r="M2007" s="73" t="s">
        <v>133</v>
      </c>
      <c r="N2007" s="73" t="s">
        <v>36</v>
      </c>
      <c r="O2007" s="77" t="s">
        <v>2024</v>
      </c>
      <c r="P2007" s="74">
        <v>2024</v>
      </c>
      <c r="Q2007" s="78">
        <f>VLOOKUP(Table13[[#This Row],[Location_HQ]],layoffs_location_with_coordinat!A:F,6,FALSE)</f>
        <v>52.517036500000003</v>
      </c>
      <c r="R2007" s="78">
        <f>VLOOKUP(Table13[[#This Row],[Location_HQ]],layoffs_location_with_coordinat!A:G,7,FALSE)</f>
        <v>13.3888599</v>
      </c>
    </row>
    <row r="2008" spans="1:18" ht="17" x14ac:dyDescent="0.2">
      <c r="A2008" s="3">
        <v>2007</v>
      </c>
      <c r="B2008" s="73" t="s">
        <v>117</v>
      </c>
      <c r="C2008" s="73" t="s">
        <v>118</v>
      </c>
      <c r="D2008" s="3" t="str">
        <f>VLOOKUP(Table13[[#This Row],[Location_HQ]],layoffs_location_with_coordinat!A:B,2,FALSE)</f>
        <v>none</v>
      </c>
      <c r="E2008" s="72" t="str">
        <f>VLOOKUP(Table13[[#This Row],[Location_HQ]],layoffs_location_with_coordinat!A:C,3,FALSE)</f>
        <v>none</v>
      </c>
      <c r="F2008" s="3" t="str">
        <f>VLOOKUP(Table13[[#This Row],[Location_HQ]],layoffs_location_with_coordinat!A:D,4,FALSE)</f>
        <v>Canada</v>
      </c>
      <c r="G2008" s="3" t="str">
        <f>VLOOKUP(Table13[[#This Row],[Location_HQ]],layoffs_location_with_coordinat!A:E,5,FALSE)</f>
        <v>North America</v>
      </c>
      <c r="H2008" s="73"/>
      <c r="I2008" s="75" t="d">
        <v>2024-11-22</v>
      </c>
      <c r="J2008" s="76"/>
      <c r="K2008" s="31"/>
      <c r="L2008" s="31"/>
      <c r="M2008" s="73" t="s">
        <v>75</v>
      </c>
      <c r="N2008" s="73" t="s">
        <v>25</v>
      </c>
      <c r="O2008" s="77" t="s">
        <v>2025</v>
      </c>
      <c r="P2008" s="74">
        <v>2024</v>
      </c>
      <c r="Q2008" s="78">
        <f>VLOOKUP(Table13[[#This Row],[Location_HQ]],layoffs_location_with_coordinat!A:F,6,FALSE)</f>
        <v>45.5031824</v>
      </c>
      <c r="R2008" s="78">
        <f>VLOOKUP(Table13[[#This Row],[Location_HQ]],layoffs_location_with_coordinat!A:G,7,FALSE)</f>
        <v>-73.569806499999999</v>
      </c>
    </row>
    <row r="2009" spans="1:18" ht="17" x14ac:dyDescent="0.2">
      <c r="A2009" s="3">
        <v>2008</v>
      </c>
      <c r="B2009" s="73" t="s">
        <v>104</v>
      </c>
      <c r="C2009" s="73" t="s">
        <v>1740</v>
      </c>
      <c r="D2009" s="3" t="str">
        <f>VLOOKUP(Table13[[#This Row],[Location_HQ]],layoffs_location_with_coordinat!A:B,2,FALSE)</f>
        <v>San Francisco Bay Area</v>
      </c>
      <c r="E2009" s="72" t="str">
        <f>VLOOKUP(Table13[[#This Row],[Location_HQ]],layoffs_location_with_coordinat!A:C,3,FALSE)</f>
        <v>California</v>
      </c>
      <c r="F2009" s="3" t="str">
        <f>VLOOKUP(Table13[[#This Row],[Location_HQ]],layoffs_location_with_coordinat!A:D,4,FALSE)</f>
        <v>USA</v>
      </c>
      <c r="G2009" s="3" t="str">
        <f>VLOOKUP(Table13[[#This Row],[Location_HQ]],layoffs_location_with_coordinat!A:E,5,FALSE)</f>
        <v>North America</v>
      </c>
      <c r="H2009" s="74">
        <v>202</v>
      </c>
      <c r="I2009" s="75" t="d">
        <v>2024-11-21</v>
      </c>
      <c r="J2009" s="76">
        <v>1</v>
      </c>
      <c r="K2009" s="31">
        <f>SUM((Table13[[#This Row],[Laid_Off]]*100)/Table13[[#This Row],[Percentage]])</f>
        <v>20200</v>
      </c>
      <c r="L2009" s="31">
        <f>SUM(Table13[[#This Row],[Company_Size_before_Layoffs]]-Table13[[#This Row],[Laid_Off]])</f>
        <v>19998</v>
      </c>
      <c r="M2009" s="73" t="s">
        <v>2026</v>
      </c>
      <c r="N2009" s="73" t="s">
        <v>36</v>
      </c>
      <c r="O2009" s="77" t="s">
        <v>2027</v>
      </c>
      <c r="P2009" s="74">
        <v>2024</v>
      </c>
      <c r="Q2009" s="78">
        <f>VLOOKUP(Table13[[#This Row],[Location_HQ]],layoffs_location_with_coordinat!A:F,6,FALSE)</f>
        <v>37.368830099999997</v>
      </c>
      <c r="R2009" s="78">
        <f>VLOOKUP(Table13[[#This Row],[Location_HQ]],layoffs_location_with_coordinat!A:G,7,FALSE)</f>
        <v>-122.036349</v>
      </c>
    </row>
    <row r="2010" spans="1:18" ht="17" x14ac:dyDescent="0.2">
      <c r="A2010" s="3">
        <v>2009</v>
      </c>
      <c r="B2010" s="73" t="s">
        <v>235</v>
      </c>
      <c r="C2010" s="73" t="s">
        <v>79</v>
      </c>
      <c r="D2010" s="3" t="str">
        <f>VLOOKUP(Table13[[#This Row],[Location_HQ]],layoffs_location_with_coordinat!A:B,2,FALSE)</f>
        <v>none</v>
      </c>
      <c r="E2010" s="72" t="str">
        <f>VLOOKUP(Table13[[#This Row],[Location_HQ]],layoffs_location_with_coordinat!A:C,3,FALSE)</f>
        <v>California</v>
      </c>
      <c r="F2010" s="3" t="str">
        <f>VLOOKUP(Table13[[#This Row],[Location_HQ]],layoffs_location_with_coordinat!A:D,4,FALSE)</f>
        <v>USA</v>
      </c>
      <c r="G2010" s="3" t="str">
        <f>VLOOKUP(Table13[[#This Row],[Location_HQ]],layoffs_location_with_coordinat!A:E,5,FALSE)</f>
        <v>North America</v>
      </c>
      <c r="H2010" s="73"/>
      <c r="I2010" s="75" t="d">
        <v>2024-11-20</v>
      </c>
      <c r="J2010" s="76">
        <v>13</v>
      </c>
      <c r="K2010" s="31">
        <f>SUM((Table13[[#This Row],[Laid_Off]]*100)/Table13[[#This Row],[Percentage]])</f>
        <v>0</v>
      </c>
      <c r="L2010" s="31">
        <f>SUM(Table13[[#This Row],[Company_Size_before_Layoffs]]-Table13[[#This Row],[Laid_Off]])</f>
        <v>0</v>
      </c>
      <c r="M2010" s="73" t="s">
        <v>24</v>
      </c>
      <c r="N2010" s="73" t="s">
        <v>25</v>
      </c>
      <c r="O2010" s="77" t="s">
        <v>2028</v>
      </c>
      <c r="P2010" s="74">
        <v>2024</v>
      </c>
      <c r="Q2010" s="78">
        <f>VLOOKUP(Table13[[#This Row],[Location_HQ]],layoffs_location_with_coordinat!A:F,6,FALSE)</f>
        <v>34.053690899999999</v>
      </c>
      <c r="R2010" s="78">
        <f>VLOOKUP(Table13[[#This Row],[Location_HQ]],layoffs_location_with_coordinat!A:G,7,FALSE)</f>
        <v>-118.242766</v>
      </c>
    </row>
    <row r="2011" spans="1:18" ht="17" x14ac:dyDescent="0.2">
      <c r="A2011" s="3">
        <v>2010</v>
      </c>
      <c r="B2011" s="73" t="s">
        <v>2029</v>
      </c>
      <c r="C2011" s="73" t="s">
        <v>42</v>
      </c>
      <c r="D2011" s="3" t="str">
        <f>VLOOKUP(Table13[[#This Row],[Location_HQ]],layoffs_location_with_coordinat!A:B,2,FALSE)</f>
        <v>none</v>
      </c>
      <c r="E2011" s="72" t="str">
        <f>VLOOKUP(Table13[[#This Row],[Location_HQ]],layoffs_location_with_coordinat!A:C,3,FALSE)</f>
        <v>New York</v>
      </c>
      <c r="F2011" s="3" t="str">
        <f>VLOOKUP(Table13[[#This Row],[Location_HQ]],layoffs_location_with_coordinat!A:D,4,FALSE)</f>
        <v>USA</v>
      </c>
      <c r="G2011" s="3" t="str">
        <f>VLOOKUP(Table13[[#This Row],[Location_HQ]],layoffs_location_with_coordinat!A:E,5,FALSE)</f>
        <v>North America</v>
      </c>
      <c r="H2011" s="73"/>
      <c r="I2011" s="75" t="d">
        <v>2024-11-19</v>
      </c>
      <c r="J2011" s="76"/>
      <c r="K2011" s="31"/>
      <c r="L2011" s="31"/>
      <c r="M2011" s="73" t="s">
        <v>82</v>
      </c>
      <c r="N2011" s="73" t="s">
        <v>36</v>
      </c>
      <c r="O2011" s="77" t="s">
        <v>2030</v>
      </c>
      <c r="P2011" s="74">
        <v>2024</v>
      </c>
      <c r="Q2011" s="78">
        <f>VLOOKUP(Table13[[#This Row],[Location_HQ]],layoffs_location_with_coordinat!A:F,6,FALSE)</f>
        <v>40.7127281</v>
      </c>
      <c r="R2011" s="78">
        <f>VLOOKUP(Table13[[#This Row],[Location_HQ]],layoffs_location_with_coordinat!A:G,7,FALSE)</f>
        <v>-74.006015199999993</v>
      </c>
    </row>
    <row r="2012" spans="1:18" ht="17" x14ac:dyDescent="0.2">
      <c r="A2012" s="3">
        <v>2011</v>
      </c>
      <c r="B2012" s="73" t="s">
        <v>787</v>
      </c>
      <c r="C2012" s="73" t="s">
        <v>61</v>
      </c>
      <c r="D2012" s="3" t="str">
        <f>VLOOKUP(Table13[[#This Row],[Location_HQ]],layoffs_location_with_coordinat!A:B,2,FALSE)</f>
        <v>none</v>
      </c>
      <c r="E2012" s="72" t="str">
        <f>VLOOKUP(Table13[[#This Row],[Location_HQ]],layoffs_location_with_coordinat!A:C,3,FALSE)</f>
        <v>none</v>
      </c>
      <c r="F2012" s="3" t="str">
        <f>VLOOKUP(Table13[[#This Row],[Location_HQ]],layoffs_location_with_coordinat!A:D,4,FALSE)</f>
        <v>UK</v>
      </c>
      <c r="G2012" s="3" t="str">
        <f>VLOOKUP(Table13[[#This Row],[Location_HQ]],layoffs_location_with_coordinat!A:E,5,FALSE)</f>
        <v>Europe</v>
      </c>
      <c r="H2012" s="74">
        <v>71</v>
      </c>
      <c r="I2012" s="75" t="d">
        <v>2024-11-15</v>
      </c>
      <c r="J2012" s="76">
        <v>25</v>
      </c>
      <c r="K2012" s="31">
        <f>SUM((Table13[[#This Row],[Laid_Off]]*100)/Table13[[#This Row],[Percentage]])</f>
        <v>284</v>
      </c>
      <c r="L2012" s="31">
        <f>SUM(Table13[[#This Row],[Company_Size_before_Layoffs]]-Table13[[#This Row],[Laid_Off]])</f>
        <v>213</v>
      </c>
      <c r="M2012" s="73" t="s">
        <v>38</v>
      </c>
      <c r="N2012" s="73" t="s">
        <v>39</v>
      </c>
      <c r="O2012" s="77" t="s">
        <v>2031</v>
      </c>
      <c r="P2012" s="74">
        <v>2024</v>
      </c>
      <c r="Q2012" s="78">
        <f>VLOOKUP(Table13[[#This Row],[Location_HQ]],layoffs_location_with_coordinat!A:F,6,FALSE)</f>
        <v>51.489333500000001</v>
      </c>
      <c r="R2012" s="78">
        <f>VLOOKUP(Table13[[#This Row],[Location_HQ]],layoffs_location_with_coordinat!A:G,7,FALSE)</f>
        <v>-0.14405508452768701</v>
      </c>
    </row>
    <row r="2013" spans="1:18" ht="17" x14ac:dyDescent="0.2">
      <c r="A2013" s="3">
        <v>2012</v>
      </c>
      <c r="B2013" s="73" t="s">
        <v>2032</v>
      </c>
      <c r="C2013" s="73" t="s">
        <v>59</v>
      </c>
      <c r="D2013" s="3" t="str">
        <f>VLOOKUP(Table13[[#This Row],[Location_HQ]],layoffs_location_with_coordinat!A:B,2,FALSE)</f>
        <v>none</v>
      </c>
      <c r="E2013" s="72" t="str">
        <f>VLOOKUP(Table13[[#This Row],[Location_HQ]],layoffs_location_with_coordinat!A:C,3,FALSE)</f>
        <v>none</v>
      </c>
      <c r="F2013" s="3" t="str">
        <f>VLOOKUP(Table13[[#This Row],[Location_HQ]],layoffs_location_with_coordinat!A:D,4,FALSE)</f>
        <v>India</v>
      </c>
      <c r="G2013" s="3" t="str">
        <f>VLOOKUP(Table13[[#This Row],[Location_HQ]],layoffs_location_with_coordinat!A:E,5,FALSE)</f>
        <v>Asia</v>
      </c>
      <c r="H2013" s="74">
        <v>80</v>
      </c>
      <c r="I2013" s="75" t="d">
        <v>2024-11-14</v>
      </c>
      <c r="J2013" s="76"/>
      <c r="K2013" s="31"/>
      <c r="L2013" s="31"/>
      <c r="M2013" s="73" t="s">
        <v>57</v>
      </c>
      <c r="N2013" s="73" t="s">
        <v>44</v>
      </c>
      <c r="O2013" s="77" t="s">
        <v>2033</v>
      </c>
      <c r="P2013" s="74">
        <v>2024</v>
      </c>
      <c r="Q2013" s="78">
        <f>VLOOKUP(Table13[[#This Row],[Location_HQ]],layoffs_location_with_coordinat!A:F,6,FALSE)</f>
        <v>19.078545099999999</v>
      </c>
      <c r="R2013" s="78">
        <f>VLOOKUP(Table13[[#This Row],[Location_HQ]],layoffs_location_with_coordinat!A:G,7,FALSE)</f>
        <v>72.878175999999996</v>
      </c>
    </row>
    <row r="2014" spans="1:18" ht="17" x14ac:dyDescent="0.2">
      <c r="A2014" s="3">
        <v>2013</v>
      </c>
      <c r="B2014" s="73" t="s">
        <v>2034</v>
      </c>
      <c r="C2014" s="73" t="s">
        <v>1419</v>
      </c>
      <c r="D2014" s="3" t="str">
        <f>VLOOKUP(Table13[[#This Row],[Location_HQ]],layoffs_location_with_coordinat!A:B,2,FALSE)</f>
        <v>San Francisco Bay Area</v>
      </c>
      <c r="E2014" s="72" t="str">
        <f>VLOOKUP(Table13[[#This Row],[Location_HQ]],layoffs_location_with_coordinat!A:C,3,FALSE)</f>
        <v>California</v>
      </c>
      <c r="F2014" s="3" t="str">
        <f>VLOOKUP(Table13[[#This Row],[Location_HQ]],layoffs_location_with_coordinat!A:D,4,FALSE)</f>
        <v>USA</v>
      </c>
      <c r="G2014" s="3" t="str">
        <f>VLOOKUP(Table13[[#This Row],[Location_HQ]],layoffs_location_with_coordinat!A:E,5,FALSE)</f>
        <v>North America</v>
      </c>
      <c r="H2014" s="74">
        <v>1000</v>
      </c>
      <c r="I2014" s="75" t="d">
        <v>2024-11-13</v>
      </c>
      <c r="J2014" s="76">
        <v>4</v>
      </c>
      <c r="K2014" s="31">
        <f>SUM((Table13[[#This Row],[Laid_Off]]*100)/Table13[[#This Row],[Percentage]])</f>
        <v>25000</v>
      </c>
      <c r="L2014" s="31">
        <f>SUM(Table13[[#This Row],[Company_Size_before_Layoffs]]-Table13[[#This Row],[Laid_Off]])</f>
        <v>24000</v>
      </c>
      <c r="M2014" s="73" t="s">
        <v>90</v>
      </c>
      <c r="N2014" s="73" t="s">
        <v>31</v>
      </c>
      <c r="O2014" s="77"/>
      <c r="P2014" s="74">
        <v>2024</v>
      </c>
      <c r="Q2014" s="78">
        <f>VLOOKUP(Table13[[#This Row],[Location_HQ]],layoffs_location_with_coordinat!A:F,6,FALSE)</f>
        <v>37.354106999999999</v>
      </c>
      <c r="R2014" s="78">
        <f>VLOOKUP(Table13[[#This Row],[Location_HQ]],layoffs_location_with_coordinat!A:G,7,FALSE)</f>
        <v>-121.95523799999999</v>
      </c>
    </row>
    <row r="2015" spans="1:18" ht="17" x14ac:dyDescent="0.2">
      <c r="A2015" s="3">
        <v>2014</v>
      </c>
      <c r="B2015" s="73" t="s">
        <v>937</v>
      </c>
      <c r="C2015" s="73" t="s">
        <v>1477</v>
      </c>
      <c r="D2015" s="3" t="str">
        <f>VLOOKUP(Table13[[#This Row],[Location_HQ]],layoffs_location_with_coordinat!A:B,2,FALSE)</f>
        <v>San Francisco Bay Area</v>
      </c>
      <c r="E2015" s="72" t="str">
        <f>VLOOKUP(Table13[[#This Row],[Location_HQ]],layoffs_location_with_coordinat!A:C,3,FALSE)</f>
        <v>California</v>
      </c>
      <c r="F2015" s="3" t="str">
        <f>VLOOKUP(Table13[[#This Row],[Location_HQ]],layoffs_location_with_coordinat!A:D,4,FALSE)</f>
        <v>USA</v>
      </c>
      <c r="G2015" s="3" t="str">
        <f>VLOOKUP(Table13[[#This Row],[Location_HQ]],layoffs_location_with_coordinat!A:E,5,FALSE)</f>
        <v>North America</v>
      </c>
      <c r="H2015" s="74">
        <v>120</v>
      </c>
      <c r="I2015" s="75" t="d">
        <v>2024-11-13</v>
      </c>
      <c r="J2015" s="76"/>
      <c r="K2015" s="31"/>
      <c r="L2015" s="31"/>
      <c r="M2015" s="73" t="s">
        <v>133</v>
      </c>
      <c r="N2015" s="73" t="s">
        <v>31</v>
      </c>
      <c r="O2015" s="77" t="s">
        <v>2035</v>
      </c>
      <c r="P2015" s="74">
        <v>2024</v>
      </c>
      <c r="Q2015" s="78">
        <f>VLOOKUP(Table13[[#This Row],[Location_HQ]],layoffs_location_with_coordinat!A:F,6,FALSE)</f>
        <v>37.4443293</v>
      </c>
      <c r="R2015" s="78">
        <f>VLOOKUP(Table13[[#This Row],[Location_HQ]],layoffs_location_with_coordinat!A:G,7,FALSE)</f>
        <v>-122.1598465</v>
      </c>
    </row>
    <row r="2016" spans="1:18" ht="17" x14ac:dyDescent="0.2">
      <c r="A2016" s="3">
        <v>2015</v>
      </c>
      <c r="B2016" s="73" t="s">
        <v>259</v>
      </c>
      <c r="C2016" s="73" t="s">
        <v>1419</v>
      </c>
      <c r="D2016" s="3" t="str">
        <f>VLOOKUP(Table13[[#This Row],[Location_HQ]],layoffs_location_with_coordinat!A:B,2,FALSE)</f>
        <v>San Francisco Bay Area</v>
      </c>
      <c r="E2016" s="72" t="str">
        <f>VLOOKUP(Table13[[#This Row],[Location_HQ]],layoffs_location_with_coordinat!A:C,3,FALSE)</f>
        <v>California</v>
      </c>
      <c r="F2016" s="3" t="str">
        <f>VLOOKUP(Table13[[#This Row],[Location_HQ]],layoffs_location_with_coordinat!A:D,4,FALSE)</f>
        <v>USA</v>
      </c>
      <c r="G2016" s="3" t="str">
        <f>VLOOKUP(Table13[[#This Row],[Location_HQ]],layoffs_location_with_coordinat!A:E,5,FALSE)</f>
        <v>North America</v>
      </c>
      <c r="H2016" s="74">
        <v>31</v>
      </c>
      <c r="I2016" s="75" t="d">
        <v>2024-11-12</v>
      </c>
      <c r="J2016" s="76">
        <v>21</v>
      </c>
      <c r="K2016" s="31">
        <f>SUM((Table13[[#This Row],[Laid_Off]]*100)/Table13[[#This Row],[Percentage]])</f>
        <v>147.61904761904762</v>
      </c>
      <c r="L2016" s="31">
        <f>SUM(Table13[[#This Row],[Company_Size_before_Layoffs]]-Table13[[#This Row],[Laid_Off]])</f>
        <v>116.61904761904762</v>
      </c>
      <c r="M2016" s="73" t="s">
        <v>71</v>
      </c>
      <c r="N2016" s="73" t="s">
        <v>31</v>
      </c>
      <c r="O2016" s="77" t="s">
        <v>2036</v>
      </c>
      <c r="P2016" s="74">
        <v>2024</v>
      </c>
      <c r="Q2016" s="78">
        <f>VLOOKUP(Table13[[#This Row],[Location_HQ]],layoffs_location_with_coordinat!A:F,6,FALSE)</f>
        <v>37.354106999999999</v>
      </c>
      <c r="R2016" s="78">
        <f>VLOOKUP(Table13[[#This Row],[Location_HQ]],layoffs_location_with_coordinat!A:G,7,FALSE)</f>
        <v>-121.95523799999999</v>
      </c>
    </row>
    <row r="2017" spans="1:18" ht="17" x14ac:dyDescent="0.2">
      <c r="A2017" s="3">
        <v>2016</v>
      </c>
      <c r="B2017" s="73" t="s">
        <v>1193</v>
      </c>
      <c r="C2017" s="73" t="s">
        <v>1374</v>
      </c>
      <c r="D2017" s="3" t="str">
        <f>VLOOKUP(Table13[[#This Row],[Location_HQ]],layoffs_location_with_coordinat!A:B,2,FALSE)</f>
        <v>San Francisco Bay Area</v>
      </c>
      <c r="E2017" s="72" t="str">
        <f>VLOOKUP(Table13[[#This Row],[Location_HQ]],layoffs_location_with_coordinat!A:C,3,FALSE)</f>
        <v>California</v>
      </c>
      <c r="F2017" s="3" t="str">
        <f>VLOOKUP(Table13[[#This Row],[Location_HQ]],layoffs_location_with_coordinat!A:D,4,FALSE)</f>
        <v>USA</v>
      </c>
      <c r="G2017" s="3" t="str">
        <f>VLOOKUP(Table13[[#This Row],[Location_HQ]],layoffs_location_with_coordinat!A:E,5,FALSE)</f>
        <v>North America</v>
      </c>
      <c r="H2017" s="74">
        <v>200</v>
      </c>
      <c r="I2017" s="75" t="d">
        <v>2024-11-12</v>
      </c>
      <c r="J2017" s="76">
        <v>100</v>
      </c>
      <c r="K2017" s="31">
        <f>SUM((Table13[[#This Row],[Laid_Off]]*100)/Table13[[#This Row],[Percentage]])</f>
        <v>200</v>
      </c>
      <c r="L2017" s="31">
        <f>SUM(Table13[[#This Row],[Company_Size_before_Layoffs]]-Table13[[#This Row],[Laid_Off]])</f>
        <v>0</v>
      </c>
      <c r="M2017" s="73" t="s">
        <v>24</v>
      </c>
      <c r="N2017" s="73" t="s">
        <v>39</v>
      </c>
      <c r="O2017" s="77" t="s">
        <v>2037</v>
      </c>
      <c r="P2017" s="74">
        <v>2024</v>
      </c>
      <c r="Q2017" s="78">
        <f>VLOOKUP(Table13[[#This Row],[Location_HQ]],layoffs_location_with_coordinat!A:F,6,FALSE)</f>
        <v>37.779258800000001</v>
      </c>
      <c r="R2017" s="78">
        <f>VLOOKUP(Table13[[#This Row],[Location_HQ]],layoffs_location_with_coordinat!A:G,7,FALSE)</f>
        <v>-122.4193286</v>
      </c>
    </row>
    <row r="2018" spans="1:18" ht="17" x14ac:dyDescent="0.2">
      <c r="A2018" s="3">
        <v>2017</v>
      </c>
      <c r="B2018" s="73" t="s">
        <v>2038</v>
      </c>
      <c r="C2018" s="73" t="s">
        <v>1738</v>
      </c>
      <c r="D2018" s="3" t="str">
        <f>VLOOKUP(Table13[[#This Row],[Location_HQ]],layoffs_location_with_coordinat!A:B,2,FALSE)</f>
        <v>San Francisco Bay Area</v>
      </c>
      <c r="E2018" s="72" t="str">
        <f>VLOOKUP(Table13[[#This Row],[Location_HQ]],layoffs_location_with_coordinat!A:C,3,FALSE)</f>
        <v>California</v>
      </c>
      <c r="F2018" s="3" t="str">
        <f>VLOOKUP(Table13[[#This Row],[Location_HQ]],layoffs_location_with_coordinat!A:D,4,FALSE)</f>
        <v>USA</v>
      </c>
      <c r="G2018" s="3" t="str">
        <f>VLOOKUP(Table13[[#This Row],[Location_HQ]],layoffs_location_with_coordinat!A:E,5,FALSE)</f>
        <v>North America</v>
      </c>
      <c r="H2018" s="74">
        <v>77</v>
      </c>
      <c r="I2018" s="75" t="d">
        <v>2024-11-12</v>
      </c>
      <c r="J2018" s="76">
        <v>2</v>
      </c>
      <c r="K2018" s="31">
        <f>SUM((Table13[[#This Row],[Laid_Off]]*100)/Table13[[#This Row],[Percentage]])</f>
        <v>3850</v>
      </c>
      <c r="L2018" s="31">
        <f>SUM(Table13[[#This Row],[Company_Size_before_Layoffs]]-Table13[[#This Row],[Laid_Off]])</f>
        <v>3773</v>
      </c>
      <c r="M2018" s="73" t="s">
        <v>24</v>
      </c>
      <c r="N2018" s="73" t="s">
        <v>66</v>
      </c>
      <c r="O2018" s="77" t="s">
        <v>2039</v>
      </c>
      <c r="P2018" s="74">
        <v>2024</v>
      </c>
      <c r="Q2018" s="78">
        <f>VLOOKUP(Table13[[#This Row],[Location_HQ]],layoffs_location_with_coordinat!A:F,6,FALSE)</f>
        <v>37.578096500000001</v>
      </c>
      <c r="R2018" s="78">
        <f>VLOOKUP(Table13[[#This Row],[Location_HQ]],layoffs_location_with_coordinat!A:G,7,FALSE)</f>
        <v>-122.3473099</v>
      </c>
    </row>
    <row r="2019" spans="1:18" ht="17" x14ac:dyDescent="0.2">
      <c r="A2019" s="3">
        <v>2018</v>
      </c>
      <c r="B2019" s="73" t="s">
        <v>241</v>
      </c>
      <c r="C2019" s="73" t="s">
        <v>1374</v>
      </c>
      <c r="D2019" s="3" t="str">
        <f>VLOOKUP(Table13[[#This Row],[Location_HQ]],layoffs_location_with_coordinat!A:B,2,FALSE)</f>
        <v>San Francisco Bay Area</v>
      </c>
      <c r="E2019" s="72" t="str">
        <f>VLOOKUP(Table13[[#This Row],[Location_HQ]],layoffs_location_with_coordinat!A:C,3,FALSE)</f>
        <v>California</v>
      </c>
      <c r="F2019" s="3" t="str">
        <f>VLOOKUP(Table13[[#This Row],[Location_HQ]],layoffs_location_with_coordinat!A:D,4,FALSE)</f>
        <v>USA</v>
      </c>
      <c r="G2019" s="3" t="str">
        <f>VLOOKUP(Table13[[#This Row],[Location_HQ]],layoffs_location_with_coordinat!A:E,5,FALSE)</f>
        <v>North America</v>
      </c>
      <c r="H2019" s="73"/>
      <c r="I2019" s="75" t="d">
        <v>2024-11-12</v>
      </c>
      <c r="J2019" s="76"/>
      <c r="K2019" s="31"/>
      <c r="L2019" s="31"/>
      <c r="M2019" s="73" t="s">
        <v>242</v>
      </c>
      <c r="N2019" s="73" t="s">
        <v>36</v>
      </c>
      <c r="O2019" s="77" t="s">
        <v>2040</v>
      </c>
      <c r="P2019" s="74">
        <v>2024</v>
      </c>
      <c r="Q2019" s="78">
        <f>VLOOKUP(Table13[[#This Row],[Location_HQ]],layoffs_location_with_coordinat!A:F,6,FALSE)</f>
        <v>37.779258800000001</v>
      </c>
      <c r="R2019" s="78">
        <f>VLOOKUP(Table13[[#This Row],[Location_HQ]],layoffs_location_with_coordinat!A:G,7,FALSE)</f>
        <v>-122.4193286</v>
      </c>
    </row>
    <row r="2020" spans="1:18" ht="17" x14ac:dyDescent="0.2">
      <c r="A2020" s="3">
        <v>2019</v>
      </c>
      <c r="B2020" s="73" t="s">
        <v>2041</v>
      </c>
      <c r="C2020" s="73" t="s">
        <v>16</v>
      </c>
      <c r="D2020" s="3" t="str">
        <f>VLOOKUP(Table13[[#This Row],[Location_HQ]],layoffs_location_with_coordinat!A:B,2,FALSE)</f>
        <v>none</v>
      </c>
      <c r="E2020" s="72" t="str">
        <f>VLOOKUP(Table13[[#This Row],[Location_HQ]],layoffs_location_with_coordinat!A:C,3,FALSE)</f>
        <v>none</v>
      </c>
      <c r="F2020" s="3" t="str">
        <f>VLOOKUP(Table13[[#This Row],[Location_HQ]],layoffs_location_with_coordinat!A:D,4,FALSE)</f>
        <v>India</v>
      </c>
      <c r="G2020" s="3" t="str">
        <f>VLOOKUP(Table13[[#This Row],[Location_HQ]],layoffs_location_with_coordinat!A:E,5,FALSE)</f>
        <v>Asia</v>
      </c>
      <c r="H2020" s="73"/>
      <c r="I2020" s="75" t="d">
        <v>2024-11-12</v>
      </c>
      <c r="J2020" s="76">
        <v>100</v>
      </c>
      <c r="K2020" s="31">
        <f>SUM((Table13[[#This Row],[Laid_Off]]*100)/Table13[[#This Row],[Percentage]])</f>
        <v>0</v>
      </c>
      <c r="L2020" s="31">
        <f>SUM(Table13[[#This Row],[Company_Size_before_Layoffs]]-Table13[[#This Row],[Laid_Off]])</f>
        <v>0</v>
      </c>
      <c r="M2020" s="73" t="s">
        <v>71</v>
      </c>
      <c r="N2020" s="73" t="s">
        <v>150</v>
      </c>
      <c r="O2020" s="77"/>
      <c r="P2020" s="74">
        <v>2024</v>
      </c>
      <c r="Q2020" s="78">
        <f>VLOOKUP(Table13[[#This Row],[Location_HQ]],layoffs_location_with_coordinat!A:F,6,FALSE)</f>
        <v>12.98815675</v>
      </c>
      <c r="R2020" s="78">
        <f>VLOOKUP(Table13[[#This Row],[Location_HQ]],layoffs_location_with_coordinat!A:G,7,FALSE)</f>
        <v>77.622600037959998</v>
      </c>
    </row>
    <row r="2021" spans="1:18" ht="17" x14ac:dyDescent="0.2">
      <c r="A2021" s="3">
        <v>2020</v>
      </c>
      <c r="B2021" s="73" t="s">
        <v>26</v>
      </c>
      <c r="C2021" s="73" t="s">
        <v>1333</v>
      </c>
      <c r="D2021" s="3" t="str">
        <f>VLOOKUP(Table13[[#This Row],[Location_HQ]],layoffs_location_with_coordinat!A:B,2,FALSE)</f>
        <v>San Francisco Bay Area</v>
      </c>
      <c r="E2021" s="72" t="str">
        <f>VLOOKUP(Table13[[#This Row],[Location_HQ]],layoffs_location_with_coordinat!A:C,3,FALSE)</f>
        <v>California</v>
      </c>
      <c r="F2021" s="3" t="str">
        <f>VLOOKUP(Table13[[#This Row],[Location_HQ]],layoffs_location_with_coordinat!A:D,4,FALSE)</f>
        <v>USA</v>
      </c>
      <c r="G2021" s="3" t="str">
        <f>VLOOKUP(Table13[[#This Row],[Location_HQ]],layoffs_location_with_coordinat!A:E,5,FALSE)</f>
        <v>North America</v>
      </c>
      <c r="H2021" s="74">
        <v>500</v>
      </c>
      <c r="I2021" s="75" t="d">
        <v>2024-11-11</v>
      </c>
      <c r="J2021" s="76">
        <v>17</v>
      </c>
      <c r="K2021" s="31">
        <f>SUM((Table13[[#This Row],[Laid_Off]]*100)/Table13[[#This Row],[Percentage]])</f>
        <v>2941.1764705882351</v>
      </c>
      <c r="L2021" s="31">
        <f>SUM(Table13[[#This Row],[Company_Size_before_Layoffs]]-Table13[[#This Row],[Laid_Off]])</f>
        <v>2441.1764705882351</v>
      </c>
      <c r="M2021" s="73" t="s">
        <v>30</v>
      </c>
      <c r="N2021" s="73" t="s">
        <v>31</v>
      </c>
      <c r="O2021" s="77" t="s">
        <v>2042</v>
      </c>
      <c r="P2021" s="74">
        <v>2024</v>
      </c>
      <c r="Q2021" s="78">
        <f>VLOOKUP(Table13[[#This Row],[Location_HQ]],layoffs_location_with_coordinat!A:F,6,FALSE)</f>
        <v>37.548269699999999</v>
      </c>
      <c r="R2021" s="78">
        <f>VLOOKUP(Table13[[#This Row],[Location_HQ]],layoffs_location_with_coordinat!A:G,7,FALSE)</f>
        <v>-121.98857099999999</v>
      </c>
    </row>
    <row r="2022" spans="1:18" ht="17" x14ac:dyDescent="0.2">
      <c r="A2022" s="3">
        <v>2021</v>
      </c>
      <c r="B2022" s="73" t="s">
        <v>180</v>
      </c>
      <c r="C2022" s="73" t="s">
        <v>1374</v>
      </c>
      <c r="D2022" s="3" t="str">
        <f>VLOOKUP(Table13[[#This Row],[Location_HQ]],layoffs_location_with_coordinat!A:B,2,FALSE)</f>
        <v>San Francisco Bay Area</v>
      </c>
      <c r="E2022" s="72" t="str">
        <f>VLOOKUP(Table13[[#This Row],[Location_HQ]],layoffs_location_with_coordinat!A:C,3,FALSE)</f>
        <v>California</v>
      </c>
      <c r="F2022" s="3" t="str">
        <f>VLOOKUP(Table13[[#This Row],[Location_HQ]],layoffs_location_with_coordinat!A:D,4,FALSE)</f>
        <v>USA</v>
      </c>
      <c r="G2022" s="3" t="str">
        <f>VLOOKUP(Table13[[#This Row],[Location_HQ]],layoffs_location_with_coordinat!A:E,5,FALSE)</f>
        <v>North America</v>
      </c>
      <c r="H2022" s="74">
        <v>200</v>
      </c>
      <c r="I2022" s="75" t="d">
        <v>2024-11-11</v>
      </c>
      <c r="J2022" s="76">
        <v>40</v>
      </c>
      <c r="K2022" s="31">
        <f>SUM((Table13[[#This Row],[Laid_Off]]*100)/Table13[[#This Row],[Percentage]])</f>
        <v>500</v>
      </c>
      <c r="L2022" s="31">
        <f>SUM(Table13[[#This Row],[Company_Size_before_Layoffs]]-Table13[[#This Row],[Laid_Off]])</f>
        <v>300</v>
      </c>
      <c r="M2022" s="73" t="s">
        <v>24</v>
      </c>
      <c r="N2022" s="73" t="s">
        <v>31</v>
      </c>
      <c r="O2022" s="77" t="s">
        <v>2008</v>
      </c>
      <c r="P2022" s="74">
        <v>2024</v>
      </c>
      <c r="Q2022" s="78">
        <f>VLOOKUP(Table13[[#This Row],[Location_HQ]],layoffs_location_with_coordinat!A:F,6,FALSE)</f>
        <v>37.779258800000001</v>
      </c>
      <c r="R2022" s="78">
        <f>VLOOKUP(Table13[[#This Row],[Location_HQ]],layoffs_location_with_coordinat!A:G,7,FALSE)</f>
        <v>-122.4193286</v>
      </c>
    </row>
    <row r="2023" spans="1:18" ht="17" x14ac:dyDescent="0.2">
      <c r="A2023" s="3">
        <v>2022</v>
      </c>
      <c r="B2023" s="73" t="s">
        <v>2043</v>
      </c>
      <c r="C2023" s="73" t="s">
        <v>42</v>
      </c>
      <c r="D2023" s="3" t="str">
        <f>VLOOKUP(Table13[[#This Row],[Location_HQ]],layoffs_location_with_coordinat!A:B,2,FALSE)</f>
        <v>none</v>
      </c>
      <c r="E2023" s="72" t="str">
        <f>VLOOKUP(Table13[[#This Row],[Location_HQ]],layoffs_location_with_coordinat!A:C,3,FALSE)</f>
        <v>New York</v>
      </c>
      <c r="F2023" s="3" t="str">
        <f>VLOOKUP(Table13[[#This Row],[Location_HQ]],layoffs_location_with_coordinat!A:D,4,FALSE)</f>
        <v>USA</v>
      </c>
      <c r="G2023" s="3" t="str">
        <f>VLOOKUP(Table13[[#This Row],[Location_HQ]],layoffs_location_with_coordinat!A:E,5,FALSE)</f>
        <v>North America</v>
      </c>
      <c r="H2023" s="74">
        <v>13</v>
      </c>
      <c r="I2023" s="75" t="d">
        <v>2024-11-11</v>
      </c>
      <c r="J2023" s="76"/>
      <c r="K2023" s="31"/>
      <c r="L2023" s="31"/>
      <c r="M2023" s="73" t="s">
        <v>24</v>
      </c>
      <c r="N2023" s="73" t="s">
        <v>25</v>
      </c>
      <c r="O2023" s="77" t="s">
        <v>2044</v>
      </c>
      <c r="P2023" s="74">
        <v>2024</v>
      </c>
      <c r="Q2023" s="78">
        <f>VLOOKUP(Table13[[#This Row],[Location_HQ]],layoffs_location_with_coordinat!A:F,6,FALSE)</f>
        <v>40.7127281</v>
      </c>
      <c r="R2023" s="78">
        <f>VLOOKUP(Table13[[#This Row],[Location_HQ]],layoffs_location_with_coordinat!A:G,7,FALSE)</f>
        <v>-74.006015199999993</v>
      </c>
    </row>
    <row r="2024" spans="1:18" ht="17" x14ac:dyDescent="0.2">
      <c r="A2024" s="3">
        <v>2023</v>
      </c>
      <c r="B2024" s="73" t="s">
        <v>2045</v>
      </c>
      <c r="C2024" s="73" t="s">
        <v>2046</v>
      </c>
      <c r="D2024" s="3" t="str">
        <f>VLOOKUP(Table13[[#This Row],[Location_HQ]],layoffs_location_with_coordinat!A:B,2,FALSE)</f>
        <v>San Francisco Bay Area</v>
      </c>
      <c r="E2024" s="72" t="str">
        <f>VLOOKUP(Table13[[#This Row],[Location_HQ]],layoffs_location_with_coordinat!A:C,3,FALSE)</f>
        <v>California</v>
      </c>
      <c r="F2024" s="3" t="str">
        <f>VLOOKUP(Table13[[#This Row],[Location_HQ]],layoffs_location_with_coordinat!A:D,4,FALSE)</f>
        <v>USA</v>
      </c>
      <c r="G2024" s="3" t="str">
        <f>VLOOKUP(Table13[[#This Row],[Location_HQ]],layoffs_location_with_coordinat!A:E,5,FALSE)</f>
        <v>North America</v>
      </c>
      <c r="H2024" s="74">
        <v>35</v>
      </c>
      <c r="I2024" s="75" t="d">
        <v>2024-11-08</v>
      </c>
      <c r="J2024" s="76">
        <v>10</v>
      </c>
      <c r="K2024" s="31">
        <f>SUM((Table13[[#This Row],[Laid_Off]]*100)/Table13[[#This Row],[Percentage]])</f>
        <v>350</v>
      </c>
      <c r="L2024" s="31">
        <f>SUM(Table13[[#This Row],[Company_Size_before_Layoffs]]-Table13[[#This Row],[Laid_Off]])</f>
        <v>315</v>
      </c>
      <c r="M2024" s="73" t="s">
        <v>63</v>
      </c>
      <c r="N2024" s="73" t="s">
        <v>25</v>
      </c>
      <c r="O2024" s="77" t="s">
        <v>2040</v>
      </c>
      <c r="P2024" s="74">
        <v>2024</v>
      </c>
      <c r="Q2024" s="78">
        <f>VLOOKUP(Table13[[#This Row],[Location_HQ]],layoffs_location_with_coordinat!A:F,6,FALSE)</f>
        <v>37.684023374031</v>
      </c>
      <c r="R2024" s="78">
        <f>VLOOKUP(Table13[[#This Row],[Location_HQ]],layoffs_location_with_coordinat!A:G,7,FALSE)</f>
        <v>-121.771291918299</v>
      </c>
    </row>
    <row r="2025" spans="1:18" ht="17" x14ac:dyDescent="0.2">
      <c r="A2025" s="3">
        <v>2024</v>
      </c>
      <c r="B2025" s="73" t="s">
        <v>594</v>
      </c>
      <c r="C2025" s="73" t="s">
        <v>86</v>
      </c>
      <c r="D2025" s="3" t="str">
        <f>VLOOKUP(Table13[[#This Row],[Location_HQ]],layoffs_location_with_coordinat!A:B,2,FALSE)</f>
        <v>none</v>
      </c>
      <c r="E2025" s="72" t="str">
        <f>VLOOKUP(Table13[[#This Row],[Location_HQ]],layoffs_location_with_coordinat!A:C,3,FALSE)</f>
        <v>Texas</v>
      </c>
      <c r="F2025" s="3" t="str">
        <f>VLOOKUP(Table13[[#This Row],[Location_HQ]],layoffs_location_with_coordinat!A:D,4,FALSE)</f>
        <v>USA</v>
      </c>
      <c r="G2025" s="3" t="str">
        <f>VLOOKUP(Table13[[#This Row],[Location_HQ]],layoffs_location_with_coordinat!A:E,5,FALSE)</f>
        <v>North America</v>
      </c>
      <c r="H2025" s="73"/>
      <c r="I2025" s="75" t="d">
        <v>2024-11-08</v>
      </c>
      <c r="J2025" s="76"/>
      <c r="K2025" s="31"/>
      <c r="L2025" s="31"/>
      <c r="M2025" s="73" t="s">
        <v>33</v>
      </c>
      <c r="N2025" s="73" t="s">
        <v>31</v>
      </c>
      <c r="O2025" s="77" t="s">
        <v>2047</v>
      </c>
      <c r="P2025" s="74">
        <v>2024</v>
      </c>
      <c r="Q2025" s="78">
        <f>VLOOKUP(Table13[[#This Row],[Location_HQ]],layoffs_location_with_coordinat!A:F,6,FALSE)</f>
        <v>30.271128600000001</v>
      </c>
      <c r="R2025" s="78">
        <f>VLOOKUP(Table13[[#This Row],[Location_HQ]],layoffs_location_with_coordinat!A:G,7,FALSE)</f>
        <v>-97.743699500000005</v>
      </c>
    </row>
    <row r="2026" spans="1:18" ht="17" x14ac:dyDescent="0.2">
      <c r="A2026" s="3">
        <v>2025</v>
      </c>
      <c r="B2026" s="73" t="s">
        <v>2048</v>
      </c>
      <c r="C2026" s="73" t="s">
        <v>2049</v>
      </c>
      <c r="D2026" s="3" t="str">
        <f>VLOOKUP(Table13[[#This Row],[Location_HQ]],layoffs_location_with_coordinat!A:B,2,FALSE)</f>
        <v>none</v>
      </c>
      <c r="E2026" s="72" t="str">
        <f>VLOOKUP(Table13[[#This Row],[Location_HQ]],layoffs_location_with_coordinat!A:C,3,FALSE)</f>
        <v>Michigan</v>
      </c>
      <c r="F2026" s="3" t="str">
        <f>VLOOKUP(Table13[[#This Row],[Location_HQ]],layoffs_location_with_coordinat!A:D,4,FALSE)</f>
        <v>USA</v>
      </c>
      <c r="G2026" s="3" t="str">
        <f>VLOOKUP(Table13[[#This Row],[Location_HQ]],layoffs_location_with_coordinat!A:E,5,FALSE)</f>
        <v>North America</v>
      </c>
      <c r="H2026" s="73"/>
      <c r="I2026" s="75" t="d">
        <v>2024-11-08</v>
      </c>
      <c r="J2026" s="76"/>
      <c r="K2026" s="31"/>
      <c r="L2026" s="31"/>
      <c r="M2026" s="73" t="s">
        <v>75</v>
      </c>
      <c r="N2026" s="73" t="s">
        <v>36</v>
      </c>
      <c r="O2026" s="77"/>
      <c r="P2026" s="74">
        <v>2024</v>
      </c>
      <c r="Q2026" s="78">
        <f>VLOOKUP(Table13[[#This Row],[Location_HQ]],layoffs_location_with_coordinat!A:F,6,FALSE)</f>
        <v>42.966872187679101</v>
      </c>
      <c r="R2026" s="78">
        <f>VLOOKUP(Table13[[#This Row],[Location_HQ]],layoffs_location_with_coordinat!A:G,7,FALSE)</f>
        <v>-85.658255274960297</v>
      </c>
    </row>
    <row r="2027" spans="1:18" ht="17" x14ac:dyDescent="0.2">
      <c r="A2027" s="3">
        <v>2026</v>
      </c>
      <c r="B2027" s="73" t="s">
        <v>2050</v>
      </c>
      <c r="C2027" s="73" t="s">
        <v>79</v>
      </c>
      <c r="D2027" s="3" t="str">
        <f>VLOOKUP(Table13[[#This Row],[Location_HQ]],layoffs_location_with_coordinat!A:B,2,FALSE)</f>
        <v>none</v>
      </c>
      <c r="E2027" s="72" t="str">
        <f>VLOOKUP(Table13[[#This Row],[Location_HQ]],layoffs_location_with_coordinat!A:C,3,FALSE)</f>
        <v>California</v>
      </c>
      <c r="F2027" s="3" t="str">
        <f>VLOOKUP(Table13[[#This Row],[Location_HQ]],layoffs_location_with_coordinat!A:D,4,FALSE)</f>
        <v>USA</v>
      </c>
      <c r="G2027" s="3" t="str">
        <f>VLOOKUP(Table13[[#This Row],[Location_HQ]],layoffs_location_with_coordinat!A:E,5,FALSE)</f>
        <v>North America</v>
      </c>
      <c r="H2027" s="73"/>
      <c r="I2027" s="75" t="d">
        <v>2024-11-08</v>
      </c>
      <c r="J2027" s="76">
        <v>100</v>
      </c>
      <c r="K2027" s="31">
        <f>SUM((Table13[[#This Row],[Laid_Off]]*100)/Table13[[#This Row],[Percentage]])</f>
        <v>0</v>
      </c>
      <c r="L2027" s="31">
        <f>SUM(Table13[[#This Row],[Company_Size_before_Layoffs]]-Table13[[#This Row],[Laid_Off]])</f>
        <v>0</v>
      </c>
      <c r="M2027" s="73" t="s">
        <v>195</v>
      </c>
      <c r="N2027" s="73" t="s">
        <v>150</v>
      </c>
      <c r="O2027" s="77" t="s">
        <v>2051</v>
      </c>
      <c r="P2027" s="74">
        <v>2024</v>
      </c>
      <c r="Q2027" s="78">
        <f>VLOOKUP(Table13[[#This Row],[Location_HQ]],layoffs_location_with_coordinat!A:F,6,FALSE)</f>
        <v>34.053690899999999</v>
      </c>
      <c r="R2027" s="78">
        <f>VLOOKUP(Table13[[#This Row],[Location_HQ]],layoffs_location_with_coordinat!A:G,7,FALSE)</f>
        <v>-118.242766</v>
      </c>
    </row>
    <row r="2028" spans="1:18" ht="17" x14ac:dyDescent="0.2">
      <c r="A2028" s="3">
        <v>2027</v>
      </c>
      <c r="B2028" s="73" t="s">
        <v>382</v>
      </c>
      <c r="C2028" s="73" t="s">
        <v>1733</v>
      </c>
      <c r="D2028" s="3" t="str">
        <f>VLOOKUP(Table13[[#This Row],[Location_HQ]],layoffs_location_with_coordinat!A:B,2,FALSE)</f>
        <v>San Francisco Bay Area</v>
      </c>
      <c r="E2028" s="72" t="str">
        <f>VLOOKUP(Table13[[#This Row],[Location_HQ]],layoffs_location_with_coordinat!A:C,3,FALSE)</f>
        <v>California</v>
      </c>
      <c r="F2028" s="3" t="str">
        <f>VLOOKUP(Table13[[#This Row],[Location_HQ]],layoffs_location_with_coordinat!A:D,4,FALSE)</f>
        <v>USA</v>
      </c>
      <c r="G2028" s="3" t="str">
        <f>VLOOKUP(Table13[[#This Row],[Location_HQ]],layoffs_location_with_coordinat!A:E,5,FALSE)</f>
        <v>North America</v>
      </c>
      <c r="H2028" s="74">
        <v>660</v>
      </c>
      <c r="I2028" s="75" t="d">
        <v>2024-11-07</v>
      </c>
      <c r="J2028" s="76">
        <v>13</v>
      </c>
      <c r="K2028" s="31">
        <f>SUM((Table13[[#This Row],[Laid_Off]]*100)/Table13[[#This Row],[Percentage]])</f>
        <v>5076.9230769230771</v>
      </c>
      <c r="L2028" s="31">
        <f>SUM(Table13[[#This Row],[Company_Size_before_Layoffs]]-Table13[[#This Row],[Laid_Off]])</f>
        <v>4416.9230769230771</v>
      </c>
      <c r="M2028" s="73" t="s">
        <v>277</v>
      </c>
      <c r="N2028" s="73" t="s">
        <v>31</v>
      </c>
      <c r="O2028" s="77" t="s">
        <v>2052</v>
      </c>
      <c r="P2028" s="74">
        <v>2024</v>
      </c>
      <c r="Q2028" s="78">
        <f>VLOOKUP(Table13[[#This Row],[Location_HQ]],layoffs_location_with_coordinat!A:F,6,FALSE)</f>
        <v>37.496904000000001</v>
      </c>
      <c r="R2028" s="78">
        <f>VLOOKUP(Table13[[#This Row],[Location_HQ]],layoffs_location_with_coordinat!A:G,7,FALSE)</f>
        <v>-122.33305729999999</v>
      </c>
    </row>
    <row r="2029" spans="1:18" ht="17" x14ac:dyDescent="0.2">
      <c r="A2029" s="3">
        <v>2028</v>
      </c>
      <c r="B2029" s="73" t="s">
        <v>2053</v>
      </c>
      <c r="C2029" s="73" t="s">
        <v>102</v>
      </c>
      <c r="D2029" s="3" t="str">
        <f>VLOOKUP(Table13[[#This Row],[Location_HQ]],layoffs_location_with_coordinat!A:B,2,FALSE)</f>
        <v>none</v>
      </c>
      <c r="E2029" s="72" t="str">
        <f>VLOOKUP(Table13[[#This Row],[Location_HQ]],layoffs_location_with_coordinat!A:C,3,FALSE)</f>
        <v>none</v>
      </c>
      <c r="F2029" s="3" t="str">
        <f>VLOOKUP(Table13[[#This Row],[Location_HQ]],layoffs_location_with_coordinat!A:D,4,FALSE)</f>
        <v>Netherlands</v>
      </c>
      <c r="G2029" s="3" t="str">
        <f>VLOOKUP(Table13[[#This Row],[Location_HQ]],layoffs_location_with_coordinat!A:E,5,FALSE)</f>
        <v>Europe</v>
      </c>
      <c r="H2029" s="74">
        <v>300</v>
      </c>
      <c r="I2029" s="75" t="d">
        <v>2024-11-07</v>
      </c>
      <c r="J2029" s="76">
        <v>2</v>
      </c>
      <c r="K2029" s="31">
        <f>SUM((Table13[[#This Row],[Laid_Off]]*100)/Table13[[#This Row],[Percentage]])</f>
        <v>15000</v>
      </c>
      <c r="L2029" s="31">
        <f>SUM(Table13[[#This Row],[Company_Size_before_Layoffs]]-Table13[[#This Row],[Laid_Off]])</f>
        <v>14700</v>
      </c>
      <c r="M2029" s="73" t="s">
        <v>80</v>
      </c>
      <c r="N2029" s="73" t="s">
        <v>36</v>
      </c>
      <c r="O2029" s="77" t="s">
        <v>2054</v>
      </c>
      <c r="P2029" s="74">
        <v>2024</v>
      </c>
      <c r="Q2029" s="78">
        <f>VLOOKUP(Table13[[#This Row],[Location_HQ]],layoffs_location_with_coordinat!A:F,6,FALSE)</f>
        <v>52.373079599999997</v>
      </c>
      <c r="R2029" s="78">
        <f>VLOOKUP(Table13[[#This Row],[Location_HQ]],layoffs_location_with_coordinat!A:G,7,FALSE)</f>
        <v>4.8924534</v>
      </c>
    </row>
    <row r="2030" spans="1:18" ht="17" x14ac:dyDescent="0.2">
      <c r="A2030" s="3">
        <v>2029</v>
      </c>
      <c r="B2030" s="73" t="s">
        <v>337</v>
      </c>
      <c r="C2030" s="73" t="s">
        <v>1374</v>
      </c>
      <c r="D2030" s="3" t="str">
        <f>VLOOKUP(Table13[[#This Row],[Location_HQ]],layoffs_location_with_coordinat!A:B,2,FALSE)</f>
        <v>San Francisco Bay Area</v>
      </c>
      <c r="E2030" s="72" t="str">
        <f>VLOOKUP(Table13[[#This Row],[Location_HQ]],layoffs_location_with_coordinat!A:C,3,FALSE)</f>
        <v>California</v>
      </c>
      <c r="F2030" s="3" t="str">
        <f>VLOOKUP(Table13[[#This Row],[Location_HQ]],layoffs_location_with_coordinat!A:D,4,FALSE)</f>
        <v>USA</v>
      </c>
      <c r="G2030" s="3" t="str">
        <f>VLOOKUP(Table13[[#This Row],[Location_HQ]],layoffs_location_with_coordinat!A:E,5,FALSE)</f>
        <v>North America</v>
      </c>
      <c r="H2030" s="74">
        <v>300</v>
      </c>
      <c r="I2030" s="75" t="d">
        <v>2024-11-07</v>
      </c>
      <c r="J2030" s="76">
        <v>17</v>
      </c>
      <c r="K2030" s="31">
        <f>SUM((Table13[[#This Row],[Laid_Off]]*100)/Table13[[#This Row],[Percentage]])</f>
        <v>1764.7058823529412</v>
      </c>
      <c r="L2030" s="31">
        <f>SUM(Table13[[#This Row],[Company_Size_before_Layoffs]]-Table13[[#This Row],[Laid_Off]])</f>
        <v>1464.7058823529412</v>
      </c>
      <c r="M2030" s="73" t="s">
        <v>140</v>
      </c>
      <c r="N2030" s="73" t="s">
        <v>31</v>
      </c>
      <c r="O2030" s="77" t="s">
        <v>2055</v>
      </c>
      <c r="P2030" s="74">
        <v>2024</v>
      </c>
      <c r="Q2030" s="78">
        <f>VLOOKUP(Table13[[#This Row],[Location_HQ]],layoffs_location_with_coordinat!A:F,6,FALSE)</f>
        <v>37.779258800000001</v>
      </c>
      <c r="R2030" s="78">
        <f>VLOOKUP(Table13[[#This Row],[Location_HQ]],layoffs_location_with_coordinat!A:G,7,FALSE)</f>
        <v>-122.4193286</v>
      </c>
    </row>
    <row r="2031" spans="1:18" ht="17" x14ac:dyDescent="0.2">
      <c r="A2031" s="3">
        <v>2030</v>
      </c>
      <c r="B2031" s="73" t="s">
        <v>300</v>
      </c>
      <c r="C2031" s="73" t="s">
        <v>74</v>
      </c>
      <c r="D2031" s="3" t="str">
        <f>VLOOKUP(Table13[[#This Row],[Location_HQ]],layoffs_location_with_coordinat!A:B,2,FALSE)</f>
        <v>none</v>
      </c>
      <c r="E2031" s="72" t="str">
        <f>VLOOKUP(Table13[[#This Row],[Location_HQ]],layoffs_location_with_coordinat!A:C,3,FALSE)</f>
        <v>Massachusetts</v>
      </c>
      <c r="F2031" s="3" t="str">
        <f>VLOOKUP(Table13[[#This Row],[Location_HQ]],layoffs_location_with_coordinat!A:D,4,FALSE)</f>
        <v>USA</v>
      </c>
      <c r="G2031" s="3" t="str">
        <f>VLOOKUP(Table13[[#This Row],[Location_HQ]],layoffs_location_with_coordinat!A:E,5,FALSE)</f>
        <v>North America</v>
      </c>
      <c r="H2031" s="74">
        <v>250</v>
      </c>
      <c r="I2031" s="75" t="d">
        <v>2024-11-07</v>
      </c>
      <c r="J2031" s="76">
        <v>2</v>
      </c>
      <c r="K2031" s="31">
        <f>SUM((Table13[[#This Row],[Laid_Off]]*100)/Table13[[#This Row],[Percentage]])</f>
        <v>12500</v>
      </c>
      <c r="L2031" s="31">
        <f>SUM(Table13[[#This Row],[Company_Size_before_Layoffs]]-Table13[[#This Row],[Laid_Off]])</f>
        <v>12250</v>
      </c>
      <c r="M2031" s="73" t="s">
        <v>142</v>
      </c>
      <c r="N2031" s="73" t="s">
        <v>31</v>
      </c>
      <c r="O2031" s="77" t="s">
        <v>2017</v>
      </c>
      <c r="P2031" s="74">
        <v>2024</v>
      </c>
      <c r="Q2031" s="78">
        <f>VLOOKUP(Table13[[#This Row],[Location_HQ]],layoffs_location_with_coordinat!A:F,6,FALSE)</f>
        <v>42.355433400000003</v>
      </c>
      <c r="R2031" s="78">
        <f>VLOOKUP(Table13[[#This Row],[Location_HQ]],layoffs_location_with_coordinat!A:G,7,FALSE)</f>
        <v>-71.060511000000005</v>
      </c>
    </row>
    <row r="2032" spans="1:18" ht="17" x14ac:dyDescent="0.2">
      <c r="A2032" s="3">
        <v>2031</v>
      </c>
      <c r="B2032" s="73" t="s">
        <v>2056</v>
      </c>
      <c r="C2032" s="73" t="s">
        <v>124</v>
      </c>
      <c r="D2032" s="3" t="str">
        <f>VLOOKUP(Table13[[#This Row],[Location_HQ]],layoffs_location_with_coordinat!A:B,2,FALSE)</f>
        <v>none</v>
      </c>
      <c r="E2032" s="72" t="str">
        <f>VLOOKUP(Table13[[#This Row],[Location_HQ]],layoffs_location_with_coordinat!A:C,3,FALSE)</f>
        <v>North Carolina</v>
      </c>
      <c r="F2032" s="3" t="str">
        <f>VLOOKUP(Table13[[#This Row],[Location_HQ]],layoffs_location_with_coordinat!A:D,4,FALSE)</f>
        <v>USA</v>
      </c>
      <c r="G2032" s="3" t="str">
        <f>VLOOKUP(Table13[[#This Row],[Location_HQ]],layoffs_location_with_coordinat!A:E,5,FALSE)</f>
        <v>North America</v>
      </c>
      <c r="H2032" s="74">
        <v>1</v>
      </c>
      <c r="I2032" s="75" t="d">
        <v>2024-11-07</v>
      </c>
      <c r="J2032" s="76"/>
      <c r="K2032" s="31"/>
      <c r="L2032" s="31"/>
      <c r="M2032" s="73" t="s">
        <v>63</v>
      </c>
      <c r="N2032" s="73" t="s">
        <v>36</v>
      </c>
      <c r="O2032" s="77"/>
      <c r="P2032" s="74">
        <v>2024</v>
      </c>
      <c r="Q2032" s="78">
        <f>VLOOKUP(Table13[[#This Row],[Location_HQ]],layoffs_location_with_coordinat!A:F,6,FALSE)</f>
        <v>35.780397700000002</v>
      </c>
      <c r="R2032" s="78">
        <f>VLOOKUP(Table13[[#This Row],[Location_HQ]],layoffs_location_with_coordinat!A:G,7,FALSE)</f>
        <v>-78.639098899999993</v>
      </c>
    </row>
    <row r="2033" spans="1:18" ht="17" x14ac:dyDescent="0.2">
      <c r="A2033" s="3">
        <v>2032</v>
      </c>
      <c r="B2033" s="73" t="s">
        <v>1638</v>
      </c>
      <c r="C2033" s="73" t="s">
        <v>604</v>
      </c>
      <c r="D2033" s="3" t="str">
        <f>VLOOKUP(Table13[[#This Row],[Location_HQ]],layoffs_location_with_coordinat!A:B,2,FALSE)</f>
        <v>none</v>
      </c>
      <c r="E2033" s="72" t="str">
        <f>VLOOKUP(Table13[[#This Row],[Location_HQ]],layoffs_location_with_coordinat!A:C,3,FALSE)</f>
        <v>Bayern</v>
      </c>
      <c r="F2033" s="3" t="str">
        <f>VLOOKUP(Table13[[#This Row],[Location_HQ]],layoffs_location_with_coordinat!A:D,4,FALSE)</f>
        <v>Germany</v>
      </c>
      <c r="G2033" s="3" t="str">
        <f>VLOOKUP(Table13[[#This Row],[Location_HQ]],layoffs_location_with_coordinat!A:E,5,FALSE)</f>
        <v>Europe</v>
      </c>
      <c r="H2033" s="74">
        <v>115</v>
      </c>
      <c r="I2033" s="75" t="d">
        <v>2024-11-07</v>
      </c>
      <c r="J2033" s="76">
        <v>6</v>
      </c>
      <c r="K2033" s="31">
        <f>SUM((Table13[[#This Row],[Laid_Off]]*100)/Table13[[#This Row],[Percentage]])</f>
        <v>1916.6666666666667</v>
      </c>
      <c r="L2033" s="31">
        <f>SUM(Table13[[#This Row],[Company_Size_before_Layoffs]]-Table13[[#This Row],[Laid_Off]])</f>
        <v>1801.6666666666667</v>
      </c>
      <c r="M2033" s="73" t="s">
        <v>87</v>
      </c>
      <c r="N2033" s="73" t="s">
        <v>39</v>
      </c>
      <c r="O2033" s="77" t="s">
        <v>2057</v>
      </c>
      <c r="P2033" s="74">
        <v>2024</v>
      </c>
      <c r="Q2033" s="78">
        <f>VLOOKUP(Table13[[#This Row],[Location_HQ]],layoffs_location_with_coordinat!A:F,6,FALSE)</f>
        <v>48.137107899999997</v>
      </c>
      <c r="R2033" s="78">
        <f>VLOOKUP(Table13[[#This Row],[Location_HQ]],layoffs_location_with_coordinat!A:G,7,FALSE)</f>
        <v>11.5753822</v>
      </c>
    </row>
    <row r="2034" spans="1:18" ht="17" x14ac:dyDescent="0.2">
      <c r="A2034" s="3">
        <v>2033</v>
      </c>
      <c r="B2034" s="73" t="s">
        <v>446</v>
      </c>
      <c r="C2034" s="73" t="s">
        <v>74</v>
      </c>
      <c r="D2034" s="3" t="str">
        <f>VLOOKUP(Table13[[#This Row],[Location_HQ]],layoffs_location_with_coordinat!A:B,2,FALSE)</f>
        <v>none</v>
      </c>
      <c r="E2034" s="72" t="str">
        <f>VLOOKUP(Table13[[#This Row],[Location_HQ]],layoffs_location_with_coordinat!A:C,3,FALSE)</f>
        <v>Massachusetts</v>
      </c>
      <c r="F2034" s="3" t="str">
        <f>VLOOKUP(Table13[[#This Row],[Location_HQ]],layoffs_location_with_coordinat!A:D,4,FALSE)</f>
        <v>USA</v>
      </c>
      <c r="G2034" s="3" t="str">
        <f>VLOOKUP(Table13[[#This Row],[Location_HQ]],layoffs_location_with_coordinat!A:E,5,FALSE)</f>
        <v>North America</v>
      </c>
      <c r="H2034" s="74">
        <v>105</v>
      </c>
      <c r="I2034" s="75" t="d">
        <v>2024-11-06</v>
      </c>
      <c r="J2034" s="76">
        <v>16</v>
      </c>
      <c r="K2034" s="31">
        <f>SUM((Table13[[#This Row],[Laid_Off]]*100)/Table13[[#This Row],[Percentage]])</f>
        <v>656.25</v>
      </c>
      <c r="L2034" s="31">
        <f>SUM(Table13[[#This Row],[Company_Size_before_Layoffs]]-Table13[[#This Row],[Laid_Off]])</f>
        <v>551.25</v>
      </c>
      <c r="M2034" s="73" t="s">
        <v>19</v>
      </c>
      <c r="N2034" s="73" t="s">
        <v>31</v>
      </c>
      <c r="O2034" s="77" t="s">
        <v>2058</v>
      </c>
      <c r="P2034" s="74">
        <v>2024</v>
      </c>
      <c r="Q2034" s="78">
        <f>VLOOKUP(Table13[[#This Row],[Location_HQ]],layoffs_location_with_coordinat!A:F,6,FALSE)</f>
        <v>42.355433400000003</v>
      </c>
      <c r="R2034" s="78">
        <f>VLOOKUP(Table13[[#This Row],[Location_HQ]],layoffs_location_with_coordinat!A:G,7,FALSE)</f>
        <v>-71.060511000000005</v>
      </c>
    </row>
    <row r="2035" spans="1:18" ht="17" x14ac:dyDescent="0.2">
      <c r="A2035" s="3">
        <v>2034</v>
      </c>
      <c r="B2035" s="73" t="s">
        <v>419</v>
      </c>
      <c r="C2035" s="73" t="s">
        <v>46</v>
      </c>
      <c r="D2035" s="3" t="str">
        <f>VLOOKUP(Table13[[#This Row],[Location_HQ]],layoffs_location_with_coordinat!A:B,2,FALSE)</f>
        <v>none</v>
      </c>
      <c r="E2035" s="72" t="str">
        <f>VLOOKUP(Table13[[#This Row],[Location_HQ]],layoffs_location_with_coordinat!A:C,3,FALSE)</f>
        <v>Washington</v>
      </c>
      <c r="F2035" s="3" t="str">
        <f>VLOOKUP(Table13[[#This Row],[Location_HQ]],layoffs_location_with_coordinat!A:D,4,FALSE)</f>
        <v>USA</v>
      </c>
      <c r="G2035" s="3" t="str">
        <f>VLOOKUP(Table13[[#This Row],[Location_HQ]],layoffs_location_with_coordinat!A:E,5,FALSE)</f>
        <v>North America</v>
      </c>
      <c r="H2035" s="74">
        <v>67</v>
      </c>
      <c r="I2035" s="75" t="d">
        <v>2024-11-06</v>
      </c>
      <c r="J2035" s="76"/>
      <c r="K2035" s="31"/>
      <c r="L2035" s="31"/>
      <c r="M2035" s="73" t="s">
        <v>95</v>
      </c>
      <c r="N2035" s="73" t="s">
        <v>84</v>
      </c>
      <c r="O2035" s="77" t="s">
        <v>2059</v>
      </c>
      <c r="P2035" s="74">
        <v>2024</v>
      </c>
      <c r="Q2035" s="78">
        <f>VLOOKUP(Table13[[#This Row],[Location_HQ]],layoffs_location_with_coordinat!A:F,6,FALSE)</f>
        <v>47.603832099999998</v>
      </c>
      <c r="R2035" s="78">
        <f>VLOOKUP(Table13[[#This Row],[Location_HQ]],layoffs_location_with_coordinat!A:G,7,FALSE)</f>
        <v>-122.330062</v>
      </c>
    </row>
    <row r="2036" spans="1:18" ht="17" x14ac:dyDescent="0.2">
      <c r="A2036" s="3">
        <v>2035</v>
      </c>
      <c r="B2036" s="73" t="s">
        <v>2060</v>
      </c>
      <c r="C2036" s="73" t="s">
        <v>1395</v>
      </c>
      <c r="D2036" s="3" t="str">
        <f>VLOOKUP(Table13[[#This Row],[Location_HQ]],layoffs_location_with_coordinat!A:B,2,FALSE)</f>
        <v>none</v>
      </c>
      <c r="E2036" s="72" t="str">
        <f>VLOOKUP(Table13[[#This Row],[Location_HQ]],layoffs_location_with_coordinat!A:C,3,FALSE)</f>
        <v>North Carolina</v>
      </c>
      <c r="F2036" s="3" t="str">
        <f>VLOOKUP(Table13[[#This Row],[Location_HQ]],layoffs_location_with_coordinat!A:D,4,FALSE)</f>
        <v>USA</v>
      </c>
      <c r="G2036" s="3" t="str">
        <f>VLOOKUP(Table13[[#This Row],[Location_HQ]],layoffs_location_with_coordinat!A:E,5,FALSE)</f>
        <v>North America</v>
      </c>
      <c r="H2036" s="73"/>
      <c r="I2036" s="75" t="d">
        <v>2024-11-06</v>
      </c>
      <c r="J2036" s="76"/>
      <c r="K2036" s="31"/>
      <c r="L2036" s="31"/>
      <c r="M2036" s="73" t="s">
        <v>63</v>
      </c>
      <c r="N2036" s="73" t="s">
        <v>31</v>
      </c>
      <c r="O2036" s="77" t="s">
        <v>2061</v>
      </c>
      <c r="P2036" s="74">
        <v>2024</v>
      </c>
      <c r="Q2036" s="78">
        <f>VLOOKUP(Table13[[#This Row],[Location_HQ]],layoffs_location_with_coordinat!A:F,6,FALSE)</f>
        <v>35.996653000000002</v>
      </c>
      <c r="R2036" s="78">
        <f>VLOOKUP(Table13[[#This Row],[Location_HQ]],layoffs_location_with_coordinat!A:G,7,FALSE)</f>
        <v>-78.901805300000007</v>
      </c>
    </row>
    <row r="2037" spans="1:18" ht="17" x14ac:dyDescent="0.2">
      <c r="A2037" s="3">
        <v>2036</v>
      </c>
      <c r="B2037" s="73" t="s">
        <v>1088</v>
      </c>
      <c r="C2037" s="73" t="s">
        <v>1374</v>
      </c>
      <c r="D2037" s="3" t="str">
        <f>VLOOKUP(Table13[[#This Row],[Location_HQ]],layoffs_location_with_coordinat!A:B,2,FALSE)</f>
        <v>San Francisco Bay Area</v>
      </c>
      <c r="E2037" s="72" t="str">
        <f>VLOOKUP(Table13[[#This Row],[Location_HQ]],layoffs_location_with_coordinat!A:C,3,FALSE)</f>
        <v>California</v>
      </c>
      <c r="F2037" s="3" t="str">
        <f>VLOOKUP(Table13[[#This Row],[Location_HQ]],layoffs_location_with_coordinat!A:D,4,FALSE)</f>
        <v>USA</v>
      </c>
      <c r="G2037" s="3" t="str">
        <f>VLOOKUP(Table13[[#This Row],[Location_HQ]],layoffs_location_with_coordinat!A:E,5,FALSE)</f>
        <v>North America</v>
      </c>
      <c r="H2037" s="73"/>
      <c r="I2037" s="75" t="d">
        <v>2024-11-05</v>
      </c>
      <c r="J2037" s="76">
        <v>30</v>
      </c>
      <c r="K2037" s="31">
        <f>SUM((Table13[[#This Row],[Laid_Off]]*100)/Table13[[#This Row],[Percentage]])</f>
        <v>0</v>
      </c>
      <c r="L2037" s="31">
        <f>SUM(Table13[[#This Row],[Company_Size_before_Layoffs]]-Table13[[#This Row],[Laid_Off]])</f>
        <v>0</v>
      </c>
      <c r="M2037" s="73" t="s">
        <v>19</v>
      </c>
      <c r="N2037" s="73" t="s">
        <v>1717</v>
      </c>
      <c r="O2037" s="77" t="s">
        <v>2006</v>
      </c>
      <c r="P2037" s="74">
        <v>2024</v>
      </c>
      <c r="Q2037" s="78">
        <f>VLOOKUP(Table13[[#This Row],[Location_HQ]],layoffs_location_with_coordinat!A:F,6,FALSE)</f>
        <v>37.779258800000001</v>
      </c>
      <c r="R2037" s="78">
        <f>VLOOKUP(Table13[[#This Row],[Location_HQ]],layoffs_location_with_coordinat!A:G,7,FALSE)</f>
        <v>-122.4193286</v>
      </c>
    </row>
    <row r="2038" spans="1:18" ht="17" x14ac:dyDescent="0.2">
      <c r="A2038" s="3">
        <v>2037</v>
      </c>
      <c r="B2038" s="73" t="s">
        <v>49</v>
      </c>
      <c r="C2038" s="73" t="s">
        <v>50</v>
      </c>
      <c r="D2038" s="3" t="str">
        <f>VLOOKUP(Table13[[#This Row],[Location_HQ]],layoffs_location_with_coordinat!A:B,2,FALSE)</f>
        <v>none</v>
      </c>
      <c r="E2038" s="72" t="str">
        <f>VLOOKUP(Table13[[#This Row],[Location_HQ]],layoffs_location_with_coordinat!A:C,3,FALSE)</f>
        <v>none</v>
      </c>
      <c r="F2038" s="3" t="str">
        <f>VLOOKUP(Table13[[#This Row],[Location_HQ]],layoffs_location_with_coordinat!A:D,4,FALSE)</f>
        <v>Israel</v>
      </c>
      <c r="G2038" s="3" t="str">
        <f>VLOOKUP(Table13[[#This Row],[Location_HQ]],layoffs_location_with_coordinat!A:E,5,FALSE)</f>
        <v>Asia</v>
      </c>
      <c r="H2038" s="74">
        <v>18</v>
      </c>
      <c r="I2038" s="75" t="d">
        <v>2024-11-04</v>
      </c>
      <c r="J2038" s="76">
        <v>11</v>
      </c>
      <c r="K2038" s="31">
        <f>SUM((Table13[[#This Row],[Laid_Off]]*100)/Table13[[#This Row],[Percentage]])</f>
        <v>163.63636363636363</v>
      </c>
      <c r="L2038" s="31">
        <f>SUM(Table13[[#This Row],[Company_Size_before_Layoffs]]-Table13[[#This Row],[Laid_Off]])</f>
        <v>145.63636363636363</v>
      </c>
      <c r="M2038" s="73" t="s">
        <v>51</v>
      </c>
      <c r="N2038" s="73" t="s">
        <v>36</v>
      </c>
      <c r="O2038" s="77" t="s">
        <v>2017</v>
      </c>
      <c r="P2038" s="74">
        <v>2024</v>
      </c>
      <c r="Q2038" s="78">
        <f>VLOOKUP(Table13[[#This Row],[Location_HQ]],layoffs_location_with_coordinat!A:F,6,FALSE)</f>
        <v>32.0852997</v>
      </c>
      <c r="R2038" s="78">
        <f>VLOOKUP(Table13[[#This Row],[Location_HQ]],layoffs_location_with_coordinat!A:G,7,FALSE)</f>
        <v>34.781806400000001</v>
      </c>
    </row>
    <row r="2039" spans="1:18" ht="17" x14ac:dyDescent="0.2">
      <c r="A2039" s="3">
        <v>2038</v>
      </c>
      <c r="B2039" s="73" t="s">
        <v>2062</v>
      </c>
      <c r="C2039" s="73" t="s">
        <v>50</v>
      </c>
      <c r="D2039" s="3" t="str">
        <f>VLOOKUP(Table13[[#This Row],[Location_HQ]],layoffs_location_with_coordinat!A:B,2,FALSE)</f>
        <v>none</v>
      </c>
      <c r="E2039" s="72" t="str">
        <f>VLOOKUP(Table13[[#This Row],[Location_HQ]],layoffs_location_with_coordinat!A:C,3,FALSE)</f>
        <v>none</v>
      </c>
      <c r="F2039" s="3" t="str">
        <f>VLOOKUP(Table13[[#This Row],[Location_HQ]],layoffs_location_with_coordinat!A:D,4,FALSE)</f>
        <v>Israel</v>
      </c>
      <c r="G2039" s="3" t="str">
        <f>VLOOKUP(Table13[[#This Row],[Location_HQ]],layoffs_location_with_coordinat!A:E,5,FALSE)</f>
        <v>Asia</v>
      </c>
      <c r="H2039" s="74">
        <v>20</v>
      </c>
      <c r="I2039" s="75" t="d">
        <v>2024-11-03</v>
      </c>
      <c r="J2039" s="76">
        <v>6</v>
      </c>
      <c r="K2039" s="31">
        <f>SUM((Table13[[#This Row],[Laid_Off]]*100)/Table13[[#This Row],[Percentage]])</f>
        <v>333.33333333333331</v>
      </c>
      <c r="L2039" s="31">
        <f>SUM(Table13[[#This Row],[Company_Size_before_Layoffs]]-Table13[[#This Row],[Laid_Off]])</f>
        <v>313.33333333333331</v>
      </c>
      <c r="M2039" s="73" t="s">
        <v>63</v>
      </c>
      <c r="N2039" s="73" t="s">
        <v>52</v>
      </c>
      <c r="O2039" s="77" t="s">
        <v>2063</v>
      </c>
      <c r="P2039" s="74">
        <v>2024</v>
      </c>
      <c r="Q2039" s="78">
        <f>VLOOKUP(Table13[[#This Row],[Location_HQ]],layoffs_location_with_coordinat!A:F,6,FALSE)</f>
        <v>32.0852997</v>
      </c>
      <c r="R2039" s="78">
        <f>VLOOKUP(Table13[[#This Row],[Location_HQ]],layoffs_location_with_coordinat!A:G,7,FALSE)</f>
        <v>34.781806400000001</v>
      </c>
    </row>
    <row r="2040" spans="1:18" ht="17" x14ac:dyDescent="0.2">
      <c r="A2040" s="3">
        <v>2039</v>
      </c>
      <c r="B2040" s="73" t="s">
        <v>2064</v>
      </c>
      <c r="C2040" s="73" t="s">
        <v>42</v>
      </c>
      <c r="D2040" s="3" t="str">
        <f>VLOOKUP(Table13[[#This Row],[Location_HQ]],layoffs_location_with_coordinat!A:B,2,FALSE)</f>
        <v>none</v>
      </c>
      <c r="E2040" s="72" t="str">
        <f>VLOOKUP(Table13[[#This Row],[Location_HQ]],layoffs_location_with_coordinat!A:C,3,FALSE)</f>
        <v>New York</v>
      </c>
      <c r="F2040" s="3" t="str">
        <f>VLOOKUP(Table13[[#This Row],[Location_HQ]],layoffs_location_with_coordinat!A:D,4,FALSE)</f>
        <v>USA</v>
      </c>
      <c r="G2040" s="3" t="str">
        <f>VLOOKUP(Table13[[#This Row],[Location_HQ]],layoffs_location_with_coordinat!A:E,5,FALSE)</f>
        <v>North America</v>
      </c>
      <c r="H2040" s="74">
        <v>60</v>
      </c>
      <c r="I2040" s="75" t="d">
        <v>2024-11-01</v>
      </c>
      <c r="J2040" s="76">
        <v>10</v>
      </c>
      <c r="K2040" s="31">
        <f>SUM((Table13[[#This Row],[Laid_Off]]*100)/Table13[[#This Row],[Percentage]])</f>
        <v>600</v>
      </c>
      <c r="L2040" s="31">
        <f>SUM(Table13[[#This Row],[Company_Size_before_Layoffs]]-Table13[[#This Row],[Laid_Off]])</f>
        <v>540</v>
      </c>
      <c r="M2040" s="73" t="s">
        <v>24</v>
      </c>
      <c r="N2040" s="73" t="s">
        <v>66</v>
      </c>
      <c r="O2040" s="77" t="s">
        <v>2065</v>
      </c>
      <c r="P2040" s="74">
        <v>2024</v>
      </c>
      <c r="Q2040" s="78">
        <f>VLOOKUP(Table13[[#This Row],[Location_HQ]],layoffs_location_with_coordinat!A:F,6,FALSE)</f>
        <v>40.7127281</v>
      </c>
      <c r="R2040" s="78">
        <f>VLOOKUP(Table13[[#This Row],[Location_HQ]],layoffs_location_with_coordinat!A:G,7,FALSE)</f>
        <v>-74.006015199999993</v>
      </c>
    </row>
    <row r="2041" spans="1:18" ht="17" x14ac:dyDescent="0.2">
      <c r="A2041" s="3">
        <v>2040</v>
      </c>
      <c r="B2041" s="73" t="s">
        <v>2066</v>
      </c>
      <c r="C2041" s="73" t="s">
        <v>42</v>
      </c>
      <c r="D2041" s="3" t="str">
        <f>VLOOKUP(Table13[[#This Row],[Location_HQ]],layoffs_location_with_coordinat!A:B,2,FALSE)</f>
        <v>none</v>
      </c>
      <c r="E2041" s="72" t="str">
        <f>VLOOKUP(Table13[[#This Row],[Location_HQ]],layoffs_location_with_coordinat!A:C,3,FALSE)</f>
        <v>New York</v>
      </c>
      <c r="F2041" s="3" t="str">
        <f>VLOOKUP(Table13[[#This Row],[Location_HQ]],layoffs_location_with_coordinat!A:D,4,FALSE)</f>
        <v>USA</v>
      </c>
      <c r="G2041" s="3" t="str">
        <f>VLOOKUP(Table13[[#This Row],[Location_HQ]],layoffs_location_with_coordinat!A:E,5,FALSE)</f>
        <v>North America</v>
      </c>
      <c r="H2041" s="73"/>
      <c r="I2041" s="75" t="d">
        <v>2024-11-01</v>
      </c>
      <c r="J2041" s="76">
        <v>100</v>
      </c>
      <c r="K2041" s="31">
        <f>SUM((Table13[[#This Row],[Laid_Off]]*100)/Table13[[#This Row],[Percentage]])</f>
        <v>0</v>
      </c>
      <c r="L2041" s="31">
        <f>SUM(Table13[[#This Row],[Company_Size_before_Layoffs]]-Table13[[#This Row],[Laid_Off]])</f>
        <v>0</v>
      </c>
      <c r="M2041" s="73" t="s">
        <v>80</v>
      </c>
      <c r="N2041" s="73" t="s">
        <v>25</v>
      </c>
      <c r="O2041" s="77" t="s">
        <v>2067</v>
      </c>
      <c r="P2041" s="74">
        <v>2024</v>
      </c>
      <c r="Q2041" s="78">
        <f>VLOOKUP(Table13[[#This Row],[Location_HQ]],layoffs_location_with_coordinat!A:F,6,FALSE)</f>
        <v>40.7127281</v>
      </c>
      <c r="R2041" s="78">
        <f>VLOOKUP(Table13[[#This Row],[Location_HQ]],layoffs_location_with_coordinat!A:G,7,FALSE)</f>
        <v>-74.006015199999993</v>
      </c>
    </row>
    <row r="2042" spans="1:18" ht="17" x14ac:dyDescent="0.2">
      <c r="A2042" s="3">
        <v>2041</v>
      </c>
      <c r="B2042" s="73" t="s">
        <v>2068</v>
      </c>
      <c r="C2042" s="73" t="s">
        <v>42</v>
      </c>
      <c r="D2042" s="3" t="str">
        <f>VLOOKUP(Table13[[#This Row],[Location_HQ]],layoffs_location_with_coordinat!A:B,2,FALSE)</f>
        <v>none</v>
      </c>
      <c r="E2042" s="72" t="str">
        <f>VLOOKUP(Table13[[#This Row],[Location_HQ]],layoffs_location_with_coordinat!A:C,3,FALSE)</f>
        <v>New York</v>
      </c>
      <c r="F2042" s="3" t="str">
        <f>VLOOKUP(Table13[[#This Row],[Location_HQ]],layoffs_location_with_coordinat!A:D,4,FALSE)</f>
        <v>USA</v>
      </c>
      <c r="G2042" s="3" t="str">
        <f>VLOOKUP(Table13[[#This Row],[Location_HQ]],layoffs_location_with_coordinat!A:E,5,FALSE)</f>
        <v>North America</v>
      </c>
      <c r="H2042" s="73"/>
      <c r="I2042" s="75" t="d">
        <v>2024-10-31</v>
      </c>
      <c r="J2042" s="76"/>
      <c r="K2042" s="31"/>
      <c r="L2042" s="31"/>
      <c r="M2042" s="73" t="s">
        <v>19</v>
      </c>
      <c r="N2042" s="73" t="s">
        <v>36</v>
      </c>
      <c r="O2042" s="77"/>
      <c r="P2042" s="74">
        <v>2024</v>
      </c>
      <c r="Q2042" s="78">
        <f>VLOOKUP(Table13[[#This Row],[Location_HQ]],layoffs_location_with_coordinat!A:F,6,FALSE)</f>
        <v>40.7127281</v>
      </c>
      <c r="R2042" s="78">
        <f>VLOOKUP(Table13[[#This Row],[Location_HQ]],layoffs_location_with_coordinat!A:G,7,FALSE)</f>
        <v>-74.006015199999993</v>
      </c>
    </row>
    <row r="2043" spans="1:18" ht="17" x14ac:dyDescent="0.2">
      <c r="A2043" s="3">
        <v>2042</v>
      </c>
      <c r="B2043" s="73" t="s">
        <v>319</v>
      </c>
      <c r="C2043" s="73" t="s">
        <v>1374</v>
      </c>
      <c r="D2043" s="3" t="str">
        <f>VLOOKUP(Table13[[#This Row],[Location_HQ]],layoffs_location_with_coordinat!A:B,2,FALSE)</f>
        <v>San Francisco Bay Area</v>
      </c>
      <c r="E2043" s="72" t="str">
        <f>VLOOKUP(Table13[[#This Row],[Location_HQ]],layoffs_location_with_coordinat!A:C,3,FALSE)</f>
        <v>California</v>
      </c>
      <c r="F2043" s="3" t="str">
        <f>VLOOKUP(Table13[[#This Row],[Location_HQ]],layoffs_location_with_coordinat!A:D,4,FALSE)</f>
        <v>USA</v>
      </c>
      <c r="G2043" s="3" t="str">
        <f>VLOOKUP(Table13[[#This Row],[Location_HQ]],layoffs_location_with_coordinat!A:E,5,FALSE)</f>
        <v>North America</v>
      </c>
      <c r="H2043" s="74">
        <v>527</v>
      </c>
      <c r="I2043" s="75" t="d">
        <v>2024-10-30</v>
      </c>
      <c r="J2043" s="76">
        <v>20</v>
      </c>
      <c r="K2043" s="31">
        <f>SUM((Table13[[#This Row],[Laid_Off]]*100)/Table13[[#This Row],[Percentage]])</f>
        <v>2635</v>
      </c>
      <c r="L2043" s="31">
        <f>SUM(Table13[[#This Row],[Company_Size_before_Layoffs]]-Table13[[#This Row],[Laid_Off]])</f>
        <v>2108</v>
      </c>
      <c r="M2043" s="73" t="s">
        <v>63</v>
      </c>
      <c r="N2043" s="73" t="s">
        <v>31</v>
      </c>
      <c r="O2043" s="77" t="s">
        <v>2022</v>
      </c>
      <c r="P2043" s="74">
        <v>2024</v>
      </c>
      <c r="Q2043" s="78">
        <f>VLOOKUP(Table13[[#This Row],[Location_HQ]],layoffs_location_with_coordinat!A:F,6,FALSE)</f>
        <v>37.779258800000001</v>
      </c>
      <c r="R2043" s="78">
        <f>VLOOKUP(Table13[[#This Row],[Location_HQ]],layoffs_location_with_coordinat!A:G,7,FALSE)</f>
        <v>-122.4193286</v>
      </c>
    </row>
    <row r="2044" spans="1:18" ht="17" x14ac:dyDescent="0.2">
      <c r="A2044" s="3">
        <v>2043</v>
      </c>
      <c r="B2044" s="73" t="s">
        <v>636</v>
      </c>
      <c r="C2044" s="73" t="s">
        <v>1374</v>
      </c>
      <c r="D2044" s="3" t="str">
        <f>VLOOKUP(Table13[[#This Row],[Location_HQ]],layoffs_location_with_coordinat!A:B,2,FALSE)</f>
        <v>San Francisco Bay Area</v>
      </c>
      <c r="E2044" s="72" t="str">
        <f>VLOOKUP(Table13[[#This Row],[Location_HQ]],layoffs_location_with_coordinat!A:C,3,FALSE)</f>
        <v>California</v>
      </c>
      <c r="F2044" s="3" t="str">
        <f>VLOOKUP(Table13[[#This Row],[Location_HQ]],layoffs_location_with_coordinat!A:D,4,FALSE)</f>
        <v>USA</v>
      </c>
      <c r="G2044" s="3" t="str">
        <f>VLOOKUP(Table13[[#This Row],[Location_HQ]],layoffs_location_with_coordinat!A:E,5,FALSE)</f>
        <v>North America</v>
      </c>
      <c r="H2044" s="74">
        <v>400</v>
      </c>
      <c r="I2044" s="75" t="d">
        <v>2024-10-30</v>
      </c>
      <c r="J2044" s="76">
        <v>15</v>
      </c>
      <c r="K2044" s="31">
        <f>SUM((Table13[[#This Row],[Laid_Off]]*100)/Table13[[#This Row],[Percentage]])</f>
        <v>2666.6666666666665</v>
      </c>
      <c r="L2044" s="31">
        <f>SUM(Table13[[#This Row],[Company_Size_before_Layoffs]]-Table13[[#This Row],[Laid_Off]])</f>
        <v>2266.6666666666665</v>
      </c>
      <c r="M2044" s="73" t="s">
        <v>120</v>
      </c>
      <c r="N2044" s="73" t="s">
        <v>25</v>
      </c>
      <c r="O2044" s="77" t="s">
        <v>1988</v>
      </c>
      <c r="P2044" s="74">
        <v>2024</v>
      </c>
      <c r="Q2044" s="78">
        <f>VLOOKUP(Table13[[#This Row],[Location_HQ]],layoffs_location_with_coordinat!A:F,6,FALSE)</f>
        <v>37.779258800000001</v>
      </c>
      <c r="R2044" s="78">
        <f>VLOOKUP(Table13[[#This Row],[Location_HQ]],layoffs_location_with_coordinat!A:G,7,FALSE)</f>
        <v>-122.4193286</v>
      </c>
    </row>
    <row r="2045" spans="1:18" ht="17" x14ac:dyDescent="0.2">
      <c r="A2045" s="3">
        <v>2044</v>
      </c>
      <c r="B2045" s="73" t="s">
        <v>476</v>
      </c>
      <c r="C2045" s="73" t="s">
        <v>1374</v>
      </c>
      <c r="D2045" s="3" t="str">
        <f>VLOOKUP(Table13[[#This Row],[Location_HQ]],layoffs_location_with_coordinat!A:B,2,FALSE)</f>
        <v>San Francisco Bay Area</v>
      </c>
      <c r="E2045" s="72" t="str">
        <f>VLOOKUP(Table13[[#This Row],[Location_HQ]],layoffs_location_with_coordinat!A:C,3,FALSE)</f>
        <v>California</v>
      </c>
      <c r="F2045" s="3" t="str">
        <f>VLOOKUP(Table13[[#This Row],[Location_HQ]],layoffs_location_with_coordinat!A:D,4,FALSE)</f>
        <v>USA</v>
      </c>
      <c r="G2045" s="3" t="str">
        <f>VLOOKUP(Table13[[#This Row],[Location_HQ]],layoffs_location_with_coordinat!A:E,5,FALSE)</f>
        <v>North America</v>
      </c>
      <c r="H2045" s="74">
        <v>275</v>
      </c>
      <c r="I2045" s="75" t="d">
        <v>2024-10-30</v>
      </c>
      <c r="J2045" s="76">
        <v>18</v>
      </c>
      <c r="K2045" s="31">
        <f>SUM((Table13[[#This Row],[Laid_Off]]*100)/Table13[[#This Row],[Percentage]])</f>
        <v>1527.7777777777778</v>
      </c>
      <c r="L2045" s="31">
        <f>SUM(Table13[[#This Row],[Company_Size_before_Layoffs]]-Table13[[#This Row],[Laid_Off]])</f>
        <v>1252.7777777777778</v>
      </c>
      <c r="M2045" s="73" t="s">
        <v>63</v>
      </c>
      <c r="N2045" s="73" t="s">
        <v>44</v>
      </c>
      <c r="O2045" s="77" t="s">
        <v>2069</v>
      </c>
      <c r="P2045" s="74">
        <v>2024</v>
      </c>
      <c r="Q2045" s="78">
        <f>VLOOKUP(Table13[[#This Row],[Location_HQ]],layoffs_location_with_coordinat!A:F,6,FALSE)</f>
        <v>37.779258800000001</v>
      </c>
      <c r="R2045" s="78">
        <f>VLOOKUP(Table13[[#This Row],[Location_HQ]],layoffs_location_with_coordinat!A:G,7,FALSE)</f>
        <v>-122.4193286</v>
      </c>
    </row>
    <row r="2046" spans="1:18" ht="17" x14ac:dyDescent="0.2">
      <c r="A2046" s="3">
        <v>2045</v>
      </c>
      <c r="B2046" s="73" t="s">
        <v>561</v>
      </c>
      <c r="C2046" s="73" t="s">
        <v>42</v>
      </c>
      <c r="D2046" s="3" t="str">
        <f>VLOOKUP(Table13[[#This Row],[Location_HQ]],layoffs_location_with_coordinat!A:B,2,FALSE)</f>
        <v>none</v>
      </c>
      <c r="E2046" s="72" t="str">
        <f>VLOOKUP(Table13[[#This Row],[Location_HQ]],layoffs_location_with_coordinat!A:C,3,FALSE)</f>
        <v>New York</v>
      </c>
      <c r="F2046" s="3" t="str">
        <f>VLOOKUP(Table13[[#This Row],[Location_HQ]],layoffs_location_with_coordinat!A:D,4,FALSE)</f>
        <v>USA</v>
      </c>
      <c r="G2046" s="3" t="str">
        <f>VLOOKUP(Table13[[#This Row],[Location_HQ]],layoffs_location_with_coordinat!A:E,5,FALSE)</f>
        <v>North America</v>
      </c>
      <c r="H2046" s="74">
        <v>163</v>
      </c>
      <c r="I2046" s="75" t="d">
        <v>2024-10-29</v>
      </c>
      <c r="J2046" s="76">
        <v>20</v>
      </c>
      <c r="K2046" s="31">
        <f>SUM((Table13[[#This Row],[Laid_Off]]*100)/Table13[[#This Row],[Percentage]])</f>
        <v>815</v>
      </c>
      <c r="L2046" s="31">
        <f>SUM(Table13[[#This Row],[Company_Size_before_Layoffs]]-Table13[[#This Row],[Laid_Off]])</f>
        <v>652</v>
      </c>
      <c r="M2046" s="73" t="s">
        <v>120</v>
      </c>
      <c r="N2046" s="73" t="s">
        <v>111</v>
      </c>
      <c r="O2046" s="77" t="s">
        <v>2070</v>
      </c>
      <c r="P2046" s="74">
        <v>2024</v>
      </c>
      <c r="Q2046" s="78">
        <f>VLOOKUP(Table13[[#This Row],[Location_HQ]],layoffs_location_with_coordinat!A:F,6,FALSE)</f>
        <v>40.7127281</v>
      </c>
      <c r="R2046" s="78">
        <f>VLOOKUP(Table13[[#This Row],[Location_HQ]],layoffs_location_with_coordinat!A:G,7,FALSE)</f>
        <v>-74.006015199999993</v>
      </c>
    </row>
    <row r="2047" spans="1:18" ht="17" x14ac:dyDescent="0.2">
      <c r="A2047" s="3">
        <v>2046</v>
      </c>
      <c r="B2047" s="73" t="s">
        <v>2071</v>
      </c>
      <c r="C2047" s="73" t="s">
        <v>46</v>
      </c>
      <c r="D2047" s="3" t="str">
        <f>VLOOKUP(Table13[[#This Row],[Location_HQ]],layoffs_location_with_coordinat!A:B,2,FALSE)</f>
        <v>none</v>
      </c>
      <c r="E2047" s="72" t="str">
        <f>VLOOKUP(Table13[[#This Row],[Location_HQ]],layoffs_location_with_coordinat!A:C,3,FALSE)</f>
        <v>Washington</v>
      </c>
      <c r="F2047" s="3" t="str">
        <f>VLOOKUP(Table13[[#This Row],[Location_HQ]],layoffs_location_with_coordinat!A:D,4,FALSE)</f>
        <v>USA</v>
      </c>
      <c r="G2047" s="3" t="str">
        <f>VLOOKUP(Table13[[#This Row],[Location_HQ]],layoffs_location_with_coordinat!A:E,5,FALSE)</f>
        <v>North America</v>
      </c>
      <c r="H2047" s="74">
        <v>100</v>
      </c>
      <c r="I2047" s="75" t="d">
        <v>2024-10-29</v>
      </c>
      <c r="J2047" s="76">
        <v>2</v>
      </c>
      <c r="K2047" s="31">
        <f>SUM((Table13[[#This Row],[Laid_Off]]*100)/Table13[[#This Row],[Percentage]])</f>
        <v>5000</v>
      </c>
      <c r="L2047" s="31">
        <f>SUM(Table13[[#This Row],[Company_Size_before_Layoffs]]-Table13[[#This Row],[Laid_Off]])</f>
        <v>4900</v>
      </c>
      <c r="M2047" s="73" t="s">
        <v>142</v>
      </c>
      <c r="N2047" s="73" t="s">
        <v>31</v>
      </c>
      <c r="O2047" s="77"/>
      <c r="P2047" s="74">
        <v>2024</v>
      </c>
      <c r="Q2047" s="78">
        <f>VLOOKUP(Table13[[#This Row],[Location_HQ]],layoffs_location_with_coordinat!A:F,6,FALSE)</f>
        <v>47.603832099999998</v>
      </c>
      <c r="R2047" s="78">
        <f>VLOOKUP(Table13[[#This Row],[Location_HQ]],layoffs_location_with_coordinat!A:G,7,FALSE)</f>
        <v>-122.330062</v>
      </c>
    </row>
    <row r="2048" spans="1:18" ht="17" x14ac:dyDescent="0.2">
      <c r="A2048" s="3">
        <v>2047</v>
      </c>
      <c r="B2048" s="73" t="s">
        <v>2072</v>
      </c>
      <c r="C2048" s="73" t="s">
        <v>1477</v>
      </c>
      <c r="D2048" s="3" t="str">
        <f>VLOOKUP(Table13[[#This Row],[Location_HQ]],layoffs_location_with_coordinat!A:B,2,FALSE)</f>
        <v>San Francisco Bay Area</v>
      </c>
      <c r="E2048" s="72" t="str">
        <f>VLOOKUP(Table13[[#This Row],[Location_HQ]],layoffs_location_with_coordinat!A:C,3,FALSE)</f>
        <v>California</v>
      </c>
      <c r="F2048" s="3" t="str">
        <f>VLOOKUP(Table13[[#This Row],[Location_HQ]],layoffs_location_with_coordinat!A:D,4,FALSE)</f>
        <v>USA</v>
      </c>
      <c r="G2048" s="3" t="str">
        <f>VLOOKUP(Table13[[#This Row],[Location_HQ]],layoffs_location_with_coordinat!A:E,5,FALSE)</f>
        <v>North America</v>
      </c>
      <c r="H2048" s="73"/>
      <c r="I2048" s="75" t="d">
        <v>2024-10-29</v>
      </c>
      <c r="J2048" s="76">
        <v>10</v>
      </c>
      <c r="K2048" s="31"/>
      <c r="L2048" s="31"/>
      <c r="M2048" s="73" t="s">
        <v>242</v>
      </c>
      <c r="N2048" s="73" t="s">
        <v>44</v>
      </c>
      <c r="O2048" s="77" t="s">
        <v>2073</v>
      </c>
      <c r="P2048" s="74">
        <v>2024</v>
      </c>
      <c r="Q2048" s="78">
        <f>VLOOKUP(Table13[[#This Row],[Location_HQ]],layoffs_location_with_coordinat!A:F,6,FALSE)</f>
        <v>37.4443293</v>
      </c>
      <c r="R2048" s="78">
        <f>VLOOKUP(Table13[[#This Row],[Location_HQ]],layoffs_location_with_coordinat!A:G,7,FALSE)</f>
        <v>-122.1598465</v>
      </c>
    </row>
    <row r="2049" spans="1:18" ht="17" x14ac:dyDescent="0.2">
      <c r="A2049" s="3">
        <v>2048</v>
      </c>
      <c r="B2049" s="73" t="s">
        <v>2074</v>
      </c>
      <c r="C2049" s="73" t="s">
        <v>1374</v>
      </c>
      <c r="D2049" s="3" t="str">
        <f>VLOOKUP(Table13[[#This Row],[Location_HQ]],layoffs_location_with_coordinat!A:B,2,FALSE)</f>
        <v>San Francisco Bay Area</v>
      </c>
      <c r="E2049" s="72" t="str">
        <f>VLOOKUP(Table13[[#This Row],[Location_HQ]],layoffs_location_with_coordinat!A:C,3,FALSE)</f>
        <v>California</v>
      </c>
      <c r="F2049" s="3" t="str">
        <f>VLOOKUP(Table13[[#This Row],[Location_HQ]],layoffs_location_with_coordinat!A:D,4,FALSE)</f>
        <v>USA</v>
      </c>
      <c r="G2049" s="3" t="str">
        <f>VLOOKUP(Table13[[#This Row],[Location_HQ]],layoffs_location_with_coordinat!A:E,5,FALSE)</f>
        <v>North America</v>
      </c>
      <c r="H2049" s="73"/>
      <c r="I2049" s="75" t="d">
        <v>2024-10-29</v>
      </c>
      <c r="J2049" s="76">
        <v>35</v>
      </c>
      <c r="K2049" s="31"/>
      <c r="L2049" s="31"/>
      <c r="M2049" s="73" t="s">
        <v>120</v>
      </c>
      <c r="N2049" s="73" t="s">
        <v>44</v>
      </c>
      <c r="O2049" s="77" t="s">
        <v>2075</v>
      </c>
      <c r="P2049" s="74">
        <v>2024</v>
      </c>
      <c r="Q2049" s="78">
        <f>VLOOKUP(Table13[[#This Row],[Location_HQ]],layoffs_location_with_coordinat!A:F,6,FALSE)</f>
        <v>37.779258800000001</v>
      </c>
      <c r="R2049" s="78">
        <f>VLOOKUP(Table13[[#This Row],[Location_HQ]],layoffs_location_with_coordinat!A:G,7,FALSE)</f>
        <v>-122.4193286</v>
      </c>
    </row>
    <row r="2050" spans="1:18" ht="17" x14ac:dyDescent="0.2">
      <c r="A2050" s="3">
        <v>2049</v>
      </c>
      <c r="B2050" s="73" t="s">
        <v>2076</v>
      </c>
      <c r="C2050" s="73" t="s">
        <v>1412</v>
      </c>
      <c r="D2050" s="3" t="str">
        <f>VLOOKUP(Table13[[#This Row],[Location_HQ]],layoffs_location_with_coordinat!A:B,2,FALSE)</f>
        <v>San Francisco Bay Area</v>
      </c>
      <c r="E2050" s="72" t="str">
        <f>VLOOKUP(Table13[[#This Row],[Location_HQ]],layoffs_location_with_coordinat!A:C,3,FALSE)</f>
        <v>California</v>
      </c>
      <c r="F2050" s="3" t="str">
        <f>VLOOKUP(Table13[[#This Row],[Location_HQ]],layoffs_location_with_coordinat!A:D,4,FALSE)</f>
        <v>USA</v>
      </c>
      <c r="G2050" s="3" t="str">
        <f>VLOOKUP(Table13[[#This Row],[Location_HQ]],layoffs_location_with_coordinat!A:E,5,FALSE)</f>
        <v>North America</v>
      </c>
      <c r="H2050" s="74">
        <v>150</v>
      </c>
      <c r="I2050" s="75" t="d">
        <v>2024-10-25</v>
      </c>
      <c r="J2050" s="76">
        <v>10</v>
      </c>
      <c r="K2050" s="31">
        <f>SUM((Table13[[#This Row],[Laid_Off]]*100)/Table13[[#This Row],[Percentage]])</f>
        <v>1500</v>
      </c>
      <c r="L2050" s="31">
        <f>SUM(Table13[[#This Row],[Company_Size_before_Layoffs]]-Table13[[#This Row],[Laid_Off]])</f>
        <v>1350</v>
      </c>
      <c r="M2050" s="73" t="s">
        <v>71</v>
      </c>
      <c r="N2050" s="73" t="s">
        <v>31</v>
      </c>
      <c r="O2050" s="77" t="s">
        <v>2077</v>
      </c>
      <c r="P2050" s="74">
        <v>2024</v>
      </c>
      <c r="Q2050" s="78">
        <f>VLOOKUP(Table13[[#This Row],[Location_HQ]],layoffs_location_with_coordinat!A:F,6,FALSE)</f>
        <v>37.3893889</v>
      </c>
      <c r="R2050" s="78">
        <f>VLOOKUP(Table13[[#This Row],[Location_HQ]],layoffs_location_with_coordinat!A:G,7,FALSE)</f>
        <v>-122.0832101</v>
      </c>
    </row>
    <row r="2051" spans="1:18" ht="17" x14ac:dyDescent="0.2">
      <c r="A2051" s="3">
        <v>2050</v>
      </c>
      <c r="B2051" s="73" t="s">
        <v>2078</v>
      </c>
      <c r="C2051" s="73" t="s">
        <v>1374</v>
      </c>
      <c r="D2051" s="3" t="str">
        <f>VLOOKUP(Table13[[#This Row],[Location_HQ]],layoffs_location_with_coordinat!A:B,2,FALSE)</f>
        <v>San Francisco Bay Area</v>
      </c>
      <c r="E2051" s="72" t="str">
        <f>VLOOKUP(Table13[[#This Row],[Location_HQ]],layoffs_location_with_coordinat!A:C,3,FALSE)</f>
        <v>California</v>
      </c>
      <c r="F2051" s="3" t="str">
        <f>VLOOKUP(Table13[[#This Row],[Location_HQ]],layoffs_location_with_coordinat!A:D,4,FALSE)</f>
        <v>USA</v>
      </c>
      <c r="G2051" s="3" t="str">
        <f>VLOOKUP(Table13[[#This Row],[Location_HQ]],layoffs_location_with_coordinat!A:E,5,FALSE)</f>
        <v>North America</v>
      </c>
      <c r="H2051" s="73"/>
      <c r="I2051" s="75" t="d">
        <v>2024-10-25</v>
      </c>
      <c r="J2051" s="76">
        <v>40</v>
      </c>
      <c r="K2051" s="31"/>
      <c r="L2051" s="31"/>
      <c r="M2051" s="73" t="s">
        <v>35</v>
      </c>
      <c r="N2051" s="73" t="s">
        <v>25</v>
      </c>
      <c r="O2051" s="77" t="s">
        <v>2079</v>
      </c>
      <c r="P2051" s="74">
        <v>2024</v>
      </c>
      <c r="Q2051" s="78">
        <f>VLOOKUP(Table13[[#This Row],[Location_HQ]],layoffs_location_with_coordinat!A:F,6,FALSE)</f>
        <v>37.779258800000001</v>
      </c>
      <c r="R2051" s="78">
        <f>VLOOKUP(Table13[[#This Row],[Location_HQ]],layoffs_location_with_coordinat!A:G,7,FALSE)</f>
        <v>-122.4193286</v>
      </c>
    </row>
    <row r="2052" spans="1:18" ht="17" x14ac:dyDescent="0.2">
      <c r="A2052" s="3">
        <v>2051</v>
      </c>
      <c r="B2052" s="73" t="s">
        <v>2080</v>
      </c>
      <c r="C2052" s="73" t="s">
        <v>1736</v>
      </c>
      <c r="D2052" s="3" t="str">
        <f>VLOOKUP(Table13[[#This Row],[Location_HQ]],layoffs_location_with_coordinat!A:B,2,FALSE)</f>
        <v>San Francisco Bay Area</v>
      </c>
      <c r="E2052" s="72" t="str">
        <f>VLOOKUP(Table13[[#This Row],[Location_HQ]],layoffs_location_with_coordinat!A:C,3,FALSE)</f>
        <v>California</v>
      </c>
      <c r="F2052" s="3" t="str">
        <f>VLOOKUP(Table13[[#This Row],[Location_HQ]],layoffs_location_with_coordinat!A:D,4,FALSE)</f>
        <v>USA</v>
      </c>
      <c r="G2052" s="3" t="str">
        <f>VLOOKUP(Table13[[#This Row],[Location_HQ]],layoffs_location_with_coordinat!A:E,5,FALSE)</f>
        <v>North America</v>
      </c>
      <c r="H2052" s="73"/>
      <c r="I2052" s="75" t="d">
        <v>2024-10-25</v>
      </c>
      <c r="J2052" s="76"/>
      <c r="K2052" s="31"/>
      <c r="L2052" s="31"/>
      <c r="M2052" s="73" t="s">
        <v>30</v>
      </c>
      <c r="N2052" s="73" t="s">
        <v>25</v>
      </c>
      <c r="O2052" s="77" t="s">
        <v>2081</v>
      </c>
      <c r="P2052" s="74">
        <v>2024</v>
      </c>
      <c r="Q2052" s="78">
        <f>VLOOKUP(Table13[[#This Row],[Location_HQ]],layoffs_location_with_coordinat!A:F,6,FALSE)</f>
        <v>37.8708393</v>
      </c>
      <c r="R2052" s="78">
        <f>VLOOKUP(Table13[[#This Row],[Location_HQ]],layoffs_location_with_coordinat!A:G,7,FALSE)</f>
        <v>-122.272863</v>
      </c>
    </row>
    <row r="2053" spans="1:18" ht="17" x14ac:dyDescent="0.2">
      <c r="A2053" s="3">
        <v>2052</v>
      </c>
      <c r="B2053" s="73" t="s">
        <v>2082</v>
      </c>
      <c r="C2053" s="73" t="s">
        <v>729</v>
      </c>
      <c r="D2053" s="3" t="str">
        <f>VLOOKUP(Table13[[#This Row],[Location_HQ]],layoffs_location_with_coordinat!A:B,2,FALSE)</f>
        <v>none</v>
      </c>
      <c r="E2053" s="72" t="str">
        <f>VLOOKUP(Table13[[#This Row],[Location_HQ]],layoffs_location_with_coordinat!A:C,3,FALSE)</f>
        <v>none</v>
      </c>
      <c r="F2053" s="3" t="str">
        <f>VLOOKUP(Table13[[#This Row],[Location_HQ]],layoffs_location_with_coordinat!A:D,4,FALSE)</f>
        <v>Norway</v>
      </c>
      <c r="G2053" s="3" t="str">
        <f>VLOOKUP(Table13[[#This Row],[Location_HQ]],layoffs_location_with_coordinat!A:E,5,FALSE)</f>
        <v>Europe</v>
      </c>
      <c r="H2053" s="73"/>
      <c r="I2053" s="75" t="d">
        <v>2024-10-24</v>
      </c>
      <c r="J2053" s="76"/>
      <c r="K2053" s="31"/>
      <c r="L2053" s="31"/>
      <c r="M2053" s="73" t="s">
        <v>90</v>
      </c>
      <c r="N2053" s="73" t="s">
        <v>25</v>
      </c>
      <c r="O2053" s="77"/>
      <c r="P2053" s="74">
        <v>2024</v>
      </c>
      <c r="Q2053" s="78">
        <f>VLOOKUP(Table13[[#This Row],[Location_HQ]],layoffs_location_with_coordinat!A:F,6,FALSE)</f>
        <v>59.913330100000003</v>
      </c>
      <c r="R2053" s="78">
        <f>VLOOKUP(Table13[[#This Row],[Location_HQ]],layoffs_location_with_coordinat!A:G,7,FALSE)</f>
        <v>10.7389701</v>
      </c>
    </row>
    <row r="2054" spans="1:18" ht="17" x14ac:dyDescent="0.2">
      <c r="A2054" s="3">
        <v>2053</v>
      </c>
      <c r="B2054" s="73" t="s">
        <v>2083</v>
      </c>
      <c r="C2054" s="73" t="s">
        <v>2084</v>
      </c>
      <c r="D2054" s="3" t="str">
        <f>VLOOKUP(Table13[[#This Row],[Location_HQ]],layoffs_location_with_coordinat!A:B,2,FALSE)</f>
        <v>none</v>
      </c>
      <c r="E2054" s="72" t="str">
        <f>VLOOKUP(Table13[[#This Row],[Location_HQ]],layoffs_location_with_coordinat!A:C,3,FALSE)</f>
        <v>none</v>
      </c>
      <c r="F2054" s="3" t="str">
        <f>VLOOKUP(Table13[[#This Row],[Location_HQ]],layoffs_location_with_coordinat!A:D,4,FALSE)</f>
        <v>Malta</v>
      </c>
      <c r="G2054" s="3" t="str">
        <f>VLOOKUP(Table13[[#This Row],[Location_HQ]],layoffs_location_with_coordinat!A:E,5,FALSE)</f>
        <v>Europe</v>
      </c>
      <c r="H2054" s="74">
        <v>2</v>
      </c>
      <c r="I2054" s="75" t="d">
        <v>2024-10-23</v>
      </c>
      <c r="J2054" s="76"/>
      <c r="K2054" s="31"/>
      <c r="L2054" s="31"/>
      <c r="M2054" s="73" t="s">
        <v>133</v>
      </c>
      <c r="N2054" s="73" t="s">
        <v>25</v>
      </c>
      <c r="O2054" s="77"/>
      <c r="P2054" s="74">
        <v>2024</v>
      </c>
      <c r="Q2054" s="78">
        <f>VLOOKUP(Table13[[#This Row],[Location_HQ]],layoffs_location_with_coordinat!A:F,6,FALSE)</f>
        <v>35.912500000000001</v>
      </c>
      <c r="R2054" s="78">
        <f>VLOOKUP(Table13[[#This Row],[Location_HQ]],layoffs_location_with_coordinat!A:G,7,FALSE)</f>
        <v>14.502219999999999</v>
      </c>
    </row>
    <row r="2055" spans="1:18" ht="17" x14ac:dyDescent="0.2">
      <c r="A2055" s="3">
        <v>2054</v>
      </c>
      <c r="B2055" s="73" t="s">
        <v>311</v>
      </c>
      <c r="C2055" s="73" t="s">
        <v>1374</v>
      </c>
      <c r="D2055" s="3" t="str">
        <f>VLOOKUP(Table13[[#This Row],[Location_HQ]],layoffs_location_with_coordinat!A:B,2,FALSE)</f>
        <v>San Francisco Bay Area</v>
      </c>
      <c r="E2055" s="72" t="str">
        <f>VLOOKUP(Table13[[#This Row],[Location_HQ]],layoffs_location_with_coordinat!A:C,3,FALSE)</f>
        <v>California</v>
      </c>
      <c r="F2055" s="3" t="str">
        <f>VLOOKUP(Table13[[#This Row],[Location_HQ]],layoffs_location_with_coordinat!A:D,4,FALSE)</f>
        <v>USA</v>
      </c>
      <c r="G2055" s="3" t="str">
        <f>VLOOKUP(Table13[[#This Row],[Location_HQ]],layoffs_location_with_coordinat!A:E,5,FALSE)</f>
        <v>North America</v>
      </c>
      <c r="H2055" s="73"/>
      <c r="I2055" s="75" t="d">
        <v>2024-10-23</v>
      </c>
      <c r="J2055" s="76">
        <v>21</v>
      </c>
      <c r="K2055" s="31"/>
      <c r="L2055" s="31"/>
      <c r="M2055" s="73" t="s">
        <v>63</v>
      </c>
      <c r="N2055" s="73" t="s">
        <v>31</v>
      </c>
      <c r="O2055" s="77" t="s">
        <v>2086</v>
      </c>
      <c r="P2055" s="74">
        <v>2024</v>
      </c>
      <c r="Q2055" s="78">
        <f>VLOOKUP(Table13[[#This Row],[Location_HQ]],layoffs_location_with_coordinat!A:F,6,FALSE)</f>
        <v>37.779258800000001</v>
      </c>
      <c r="R2055" s="78">
        <f>VLOOKUP(Table13[[#This Row],[Location_HQ]],layoffs_location_with_coordinat!A:G,7,FALSE)</f>
        <v>-122.4193286</v>
      </c>
    </row>
    <row r="2056" spans="1:18" ht="17" x14ac:dyDescent="0.2">
      <c r="A2056" s="3">
        <v>2055</v>
      </c>
      <c r="B2056" s="73" t="s">
        <v>2087</v>
      </c>
      <c r="C2056" s="73" t="s">
        <v>2088</v>
      </c>
      <c r="D2056" s="3" t="str">
        <f>VLOOKUP(Table13[[#This Row],[Location_HQ]],layoffs_location_with_coordinat!A:B,2,FALSE)</f>
        <v>none</v>
      </c>
      <c r="E2056" s="72" t="str">
        <f>VLOOKUP(Table13[[#This Row],[Location_HQ]],layoffs_location_with_coordinat!A:C,3,FALSE)</f>
        <v>Kentucky</v>
      </c>
      <c r="F2056" s="3" t="str">
        <f>VLOOKUP(Table13[[#This Row],[Location_HQ]],layoffs_location_with_coordinat!A:D,4,FALSE)</f>
        <v>USA</v>
      </c>
      <c r="G2056" s="3" t="str">
        <f>VLOOKUP(Table13[[#This Row],[Location_HQ]],layoffs_location_with_coordinat!A:E,5,FALSE)</f>
        <v>North America</v>
      </c>
      <c r="H2056" s="74">
        <v>100</v>
      </c>
      <c r="I2056" s="75" t="d">
        <v>2024-10-21</v>
      </c>
      <c r="J2056" s="76"/>
      <c r="K2056" s="31"/>
      <c r="L2056" s="31"/>
      <c r="M2056" s="73" t="s">
        <v>142</v>
      </c>
      <c r="N2056" s="73" t="s">
        <v>36</v>
      </c>
      <c r="O2056" s="77" t="s">
        <v>2089</v>
      </c>
      <c r="P2056" s="74">
        <v>2024</v>
      </c>
      <c r="Q2056" s="78">
        <f>VLOOKUP(Table13[[#This Row],[Location_HQ]],layoffs_location_with_coordinat!A:F,6,FALSE)</f>
        <v>38.223999104000001</v>
      </c>
      <c r="R2056" s="78">
        <f>VLOOKUP(Table13[[#This Row],[Location_HQ]],layoffs_location_with_coordinat!A:G,7,FALSE)</f>
        <v>-85.742997028000005</v>
      </c>
    </row>
    <row r="2057" spans="1:18" ht="17" x14ac:dyDescent="0.2">
      <c r="A2057" s="3">
        <v>2056</v>
      </c>
      <c r="B2057" s="73" t="s">
        <v>1602</v>
      </c>
      <c r="C2057" s="73" t="s">
        <v>42</v>
      </c>
      <c r="D2057" s="3" t="str">
        <f>VLOOKUP(Table13[[#This Row],[Location_HQ]],layoffs_location_with_coordinat!A:B,2,FALSE)</f>
        <v>none</v>
      </c>
      <c r="E2057" s="72" t="str">
        <f>VLOOKUP(Table13[[#This Row],[Location_HQ]],layoffs_location_with_coordinat!A:C,3,FALSE)</f>
        <v>New York</v>
      </c>
      <c r="F2057" s="3" t="str">
        <f>VLOOKUP(Table13[[#This Row],[Location_HQ]],layoffs_location_with_coordinat!A:D,4,FALSE)</f>
        <v>USA</v>
      </c>
      <c r="G2057" s="3" t="str">
        <f>VLOOKUP(Table13[[#This Row],[Location_HQ]],layoffs_location_with_coordinat!A:E,5,FALSE)</f>
        <v>North America</v>
      </c>
      <c r="H2057" s="74">
        <v>22</v>
      </c>
      <c r="I2057" s="75" t="d">
        <v>2024-10-21</v>
      </c>
      <c r="J2057" s="76"/>
      <c r="K2057" s="31"/>
      <c r="L2057" s="31"/>
      <c r="M2057" s="73" t="s">
        <v>57</v>
      </c>
      <c r="N2057" s="73" t="s">
        <v>44</v>
      </c>
      <c r="O2057" s="77" t="s">
        <v>2090</v>
      </c>
      <c r="P2057" s="74">
        <v>2024</v>
      </c>
      <c r="Q2057" s="78">
        <f>VLOOKUP(Table13[[#This Row],[Location_HQ]],layoffs_location_with_coordinat!A:F,6,FALSE)</f>
        <v>40.7127281</v>
      </c>
      <c r="R2057" s="78">
        <f>VLOOKUP(Table13[[#This Row],[Location_HQ]],layoffs_location_with_coordinat!A:G,7,FALSE)</f>
        <v>-74.006015199999993</v>
      </c>
    </row>
    <row r="2058" spans="1:18" ht="17" x14ac:dyDescent="0.2">
      <c r="A2058" s="3">
        <v>2057</v>
      </c>
      <c r="B2058" s="73" t="s">
        <v>326</v>
      </c>
      <c r="C2058" s="73" t="s">
        <v>42</v>
      </c>
      <c r="D2058" s="3" t="str">
        <f>VLOOKUP(Table13[[#This Row],[Location_HQ]],layoffs_location_with_coordinat!A:B,2,FALSE)</f>
        <v>none</v>
      </c>
      <c r="E2058" s="72" t="str">
        <f>VLOOKUP(Table13[[#This Row],[Location_HQ]],layoffs_location_with_coordinat!A:C,3,FALSE)</f>
        <v>New York</v>
      </c>
      <c r="F2058" s="3" t="str">
        <f>VLOOKUP(Table13[[#This Row],[Location_HQ]],layoffs_location_with_coordinat!A:D,4,FALSE)</f>
        <v>USA</v>
      </c>
      <c r="G2058" s="3" t="str">
        <f>VLOOKUP(Table13[[#This Row],[Location_HQ]],layoffs_location_with_coordinat!A:E,5,FALSE)</f>
        <v>North America</v>
      </c>
      <c r="H2058" s="73"/>
      <c r="I2058" s="75" t="d">
        <v>2024-10-20</v>
      </c>
      <c r="J2058" s="76"/>
      <c r="K2058" s="31"/>
      <c r="L2058" s="31"/>
      <c r="M2058" s="73" t="s">
        <v>87</v>
      </c>
      <c r="N2058" s="73" t="s">
        <v>52</v>
      </c>
      <c r="O2058" s="77" t="s">
        <v>2091</v>
      </c>
      <c r="P2058" s="74">
        <v>2024</v>
      </c>
      <c r="Q2058" s="78">
        <f>VLOOKUP(Table13[[#This Row],[Location_HQ]],layoffs_location_with_coordinat!A:F,6,FALSE)</f>
        <v>40.7127281</v>
      </c>
      <c r="R2058" s="78">
        <f>VLOOKUP(Table13[[#This Row],[Location_HQ]],layoffs_location_with_coordinat!A:G,7,FALSE)</f>
        <v>-74.006015199999993</v>
      </c>
    </row>
    <row r="2059" spans="1:18" ht="17" x14ac:dyDescent="0.2">
      <c r="A2059" s="3">
        <v>2058</v>
      </c>
      <c r="B2059" s="73" t="s">
        <v>2092</v>
      </c>
      <c r="C2059" s="73" t="s">
        <v>174</v>
      </c>
      <c r="D2059" s="3" t="str">
        <f>VLOOKUP(Table13[[#This Row],[Location_HQ]],layoffs_location_with_coordinat!A:B,2,FALSE)</f>
        <v>none</v>
      </c>
      <c r="E2059" s="72" t="str">
        <f>VLOOKUP(Table13[[#This Row],[Location_HQ]],layoffs_location_with_coordinat!A:C,3,FALSE)</f>
        <v>Georgia</v>
      </c>
      <c r="F2059" s="3" t="str">
        <f>VLOOKUP(Table13[[#This Row],[Location_HQ]],layoffs_location_with_coordinat!A:D,4,FALSE)</f>
        <v>USA</v>
      </c>
      <c r="G2059" s="3" t="str">
        <f>VLOOKUP(Table13[[#This Row],[Location_HQ]],layoffs_location_with_coordinat!A:E,5,FALSE)</f>
        <v>North America</v>
      </c>
      <c r="H2059" s="73"/>
      <c r="I2059" s="75" t="d">
        <v>2024-10-17</v>
      </c>
      <c r="J2059" s="76">
        <v>100</v>
      </c>
      <c r="K2059" s="31"/>
      <c r="L2059" s="31">
        <f>SUM(Table13[[#This Row],[Company_Size_before_Layoffs]]-Table13[[#This Row],[Laid_Off]])</f>
        <v>0</v>
      </c>
      <c r="M2059" s="73" t="s">
        <v>38</v>
      </c>
      <c r="N2059" s="73" t="s">
        <v>25</v>
      </c>
      <c r="O2059" s="77"/>
      <c r="P2059" s="74">
        <v>2024</v>
      </c>
      <c r="Q2059" s="78">
        <f>VLOOKUP(Table13[[#This Row],[Location_HQ]],layoffs_location_with_coordinat!A:F,6,FALSE)</f>
        <v>33.748992399999999</v>
      </c>
      <c r="R2059" s="78">
        <f>VLOOKUP(Table13[[#This Row],[Location_HQ]],layoffs_location_with_coordinat!A:G,7,FALSE)</f>
        <v>-84.390264400000007</v>
      </c>
    </row>
    <row r="2060" spans="1:18" ht="17" x14ac:dyDescent="0.2">
      <c r="A2060" s="3">
        <v>2059</v>
      </c>
      <c r="B2060" s="73" t="s">
        <v>388</v>
      </c>
      <c r="C2060" s="73" t="s">
        <v>1447</v>
      </c>
      <c r="D2060" s="3" t="str">
        <f>VLOOKUP(Table13[[#This Row],[Location_HQ]],layoffs_location_with_coordinat!A:B,2,FALSE)</f>
        <v>San Francisco Bay Area</v>
      </c>
      <c r="E2060" s="72" t="str">
        <f>VLOOKUP(Table13[[#This Row],[Location_HQ]],layoffs_location_with_coordinat!A:C,3,FALSE)</f>
        <v>California</v>
      </c>
      <c r="F2060" s="3" t="str">
        <f>VLOOKUP(Table13[[#This Row],[Location_HQ]],layoffs_location_with_coordinat!A:D,4,FALSE)</f>
        <v>USA</v>
      </c>
      <c r="G2060" s="3" t="str">
        <f>VLOOKUP(Table13[[#This Row],[Location_HQ]],layoffs_location_with_coordinat!A:E,5,FALSE)</f>
        <v>North America</v>
      </c>
      <c r="H2060" s="73"/>
      <c r="I2060" s="75" t="d">
        <v>2024-10-16</v>
      </c>
      <c r="J2060" s="76"/>
      <c r="K2060" s="31"/>
      <c r="L2060" s="31"/>
      <c r="M2060" s="73" t="s">
        <v>19</v>
      </c>
      <c r="N2060" s="73" t="s">
        <v>31</v>
      </c>
      <c r="O2060" s="77" t="s">
        <v>2093</v>
      </c>
      <c r="P2060" s="74">
        <v>2024</v>
      </c>
      <c r="Q2060" s="78">
        <f>VLOOKUP(Table13[[#This Row],[Location_HQ]],layoffs_location_with_coordinat!A:F,6,FALSE)</f>
        <v>37.451967099999997</v>
      </c>
      <c r="R2060" s="78">
        <f>VLOOKUP(Table13[[#This Row],[Location_HQ]],layoffs_location_with_coordinat!A:G,7,FALSE)</f>
        <v>-122.177992</v>
      </c>
    </row>
    <row r="2061" spans="1:18" ht="17" x14ac:dyDescent="0.2">
      <c r="A2061" s="3">
        <v>2060</v>
      </c>
      <c r="B2061" s="73" t="s">
        <v>2094</v>
      </c>
      <c r="C2061" s="73" t="s">
        <v>1419</v>
      </c>
      <c r="D2061" s="3" t="str">
        <f>VLOOKUP(Table13[[#This Row],[Location_HQ]],layoffs_location_with_coordinat!A:B,2,FALSE)</f>
        <v>San Francisco Bay Area</v>
      </c>
      <c r="E2061" s="72" t="str">
        <f>VLOOKUP(Table13[[#This Row],[Location_HQ]],layoffs_location_with_coordinat!A:C,3,FALSE)</f>
        <v>California</v>
      </c>
      <c r="F2061" s="3" t="str">
        <f>VLOOKUP(Table13[[#This Row],[Location_HQ]],layoffs_location_with_coordinat!A:D,4,FALSE)</f>
        <v>USA</v>
      </c>
      <c r="G2061" s="3" t="str">
        <f>VLOOKUP(Table13[[#This Row],[Location_HQ]],layoffs_location_with_coordinat!A:E,5,FALSE)</f>
        <v>North America</v>
      </c>
      <c r="H2061" s="74">
        <v>6</v>
      </c>
      <c r="I2061" s="75" t="d">
        <v>2024-10-15</v>
      </c>
      <c r="J2061" s="76"/>
      <c r="K2061" s="31"/>
      <c r="L2061" s="31"/>
      <c r="M2061" s="73" t="s">
        <v>82</v>
      </c>
      <c r="N2061" s="73" t="s">
        <v>36</v>
      </c>
      <c r="O2061" s="77" t="s">
        <v>2095</v>
      </c>
      <c r="P2061" s="74">
        <v>2024</v>
      </c>
      <c r="Q2061" s="78">
        <f>VLOOKUP(Table13[[#This Row],[Location_HQ]],layoffs_location_with_coordinat!A:F,6,FALSE)</f>
        <v>37.354106999999999</v>
      </c>
      <c r="R2061" s="78">
        <f>VLOOKUP(Table13[[#This Row],[Location_HQ]],layoffs_location_with_coordinat!A:G,7,FALSE)</f>
        <v>-121.95523799999999</v>
      </c>
    </row>
    <row r="2062" spans="1:18" ht="17" x14ac:dyDescent="0.2">
      <c r="A2062" s="3">
        <v>2061</v>
      </c>
      <c r="B2062" s="73" t="s">
        <v>197</v>
      </c>
      <c r="C2062" s="73" t="s">
        <v>42</v>
      </c>
      <c r="D2062" s="3" t="str">
        <f>VLOOKUP(Table13[[#This Row],[Location_HQ]],layoffs_location_with_coordinat!A:B,2,FALSE)</f>
        <v>none</v>
      </c>
      <c r="E2062" s="72" t="str">
        <f>VLOOKUP(Table13[[#This Row],[Location_HQ]],layoffs_location_with_coordinat!A:C,3,FALSE)</f>
        <v>New York</v>
      </c>
      <c r="F2062" s="3" t="str">
        <f>VLOOKUP(Table13[[#This Row],[Location_HQ]],layoffs_location_with_coordinat!A:D,4,FALSE)</f>
        <v>USA</v>
      </c>
      <c r="G2062" s="3" t="str">
        <f>VLOOKUP(Table13[[#This Row],[Location_HQ]],layoffs_location_with_coordinat!A:E,5,FALSE)</f>
        <v>North America</v>
      </c>
      <c r="H2062" s="73"/>
      <c r="I2062" s="75" t="d">
        <v>2024-10-15</v>
      </c>
      <c r="J2062" s="76">
        <v>100</v>
      </c>
      <c r="K2062" s="31"/>
      <c r="L2062" s="31">
        <f>SUM(Table13[[#This Row],[Company_Size_before_Layoffs]]-Table13[[#This Row],[Laid_Off]])</f>
        <v>0</v>
      </c>
      <c r="M2062" s="73" t="s">
        <v>51</v>
      </c>
      <c r="N2062" s="73" t="s">
        <v>72</v>
      </c>
      <c r="O2062" s="77" t="s">
        <v>2096</v>
      </c>
      <c r="P2062" s="74">
        <v>2024</v>
      </c>
      <c r="Q2062" s="78">
        <f>VLOOKUP(Table13[[#This Row],[Location_HQ]],layoffs_location_with_coordinat!A:F,6,FALSE)</f>
        <v>40.7127281</v>
      </c>
      <c r="R2062" s="78">
        <f>VLOOKUP(Table13[[#This Row],[Location_HQ]],layoffs_location_with_coordinat!A:G,7,FALSE)</f>
        <v>-74.006015199999993</v>
      </c>
    </row>
    <row r="2063" spans="1:18" ht="17" x14ac:dyDescent="0.2">
      <c r="A2063" s="3">
        <v>2062</v>
      </c>
      <c r="B2063" s="73" t="s">
        <v>2097</v>
      </c>
      <c r="C2063" s="73" t="s">
        <v>448</v>
      </c>
      <c r="D2063" s="3" t="str">
        <f>VLOOKUP(Table13[[#This Row],[Location_HQ]],layoffs_location_with_coordinat!A:B,2,FALSE)</f>
        <v>none</v>
      </c>
      <c r="E2063" s="72" t="str">
        <f>VLOOKUP(Table13[[#This Row],[Location_HQ]],layoffs_location_with_coordinat!A:C,3,FALSE)</f>
        <v>none</v>
      </c>
      <c r="F2063" s="3" t="str">
        <f>VLOOKUP(Table13[[#This Row],[Location_HQ]],layoffs_location_with_coordinat!A:D,4,FALSE)</f>
        <v>Indonesia</v>
      </c>
      <c r="G2063" s="3" t="str">
        <f>VLOOKUP(Table13[[#This Row],[Location_HQ]],layoffs_location_with_coordinat!A:E,5,FALSE)</f>
        <v>Asia</v>
      </c>
      <c r="H2063" s="74">
        <v>500</v>
      </c>
      <c r="I2063" s="75" t="d">
        <v>2024-10-11</v>
      </c>
      <c r="J2063" s="76"/>
      <c r="K2063" s="31"/>
      <c r="L2063" s="31"/>
      <c r="M2063" s="73" t="s">
        <v>19</v>
      </c>
      <c r="N2063" s="73" t="s">
        <v>25</v>
      </c>
      <c r="O2063" s="77" t="s">
        <v>2098</v>
      </c>
      <c r="P2063" s="74">
        <v>2024</v>
      </c>
      <c r="Q2063" s="78">
        <f>VLOOKUP(Table13[[#This Row],[Location_HQ]],layoffs_location_with_coordinat!A:F,6,FALSE)</f>
        <v>-6.1752469999999997</v>
      </c>
      <c r="R2063" s="78">
        <f>VLOOKUP(Table13[[#This Row],[Location_HQ]],layoffs_location_with_coordinat!A:G,7,FALSE)</f>
        <v>106.8270488</v>
      </c>
    </row>
    <row r="2064" spans="1:18" ht="17" x14ac:dyDescent="0.2">
      <c r="A2064" s="3">
        <v>2063</v>
      </c>
      <c r="B2064" s="73" t="s">
        <v>2099</v>
      </c>
      <c r="C2064" s="73" t="s">
        <v>267</v>
      </c>
      <c r="D2064" s="3" t="str">
        <f>VLOOKUP(Table13[[#This Row],[Location_HQ]],layoffs_location_with_coordinat!A:B,2,FALSE)</f>
        <v>none</v>
      </c>
      <c r="E2064" s="72" t="str">
        <f>VLOOKUP(Table13[[#This Row],[Location_HQ]],layoffs_location_with_coordinat!A:C,3,FALSE)</f>
        <v>Arizona</v>
      </c>
      <c r="F2064" s="3" t="str">
        <f>VLOOKUP(Table13[[#This Row],[Location_HQ]],layoffs_location_with_coordinat!A:D,4,FALSE)</f>
        <v>USA</v>
      </c>
      <c r="G2064" s="3" t="str">
        <f>VLOOKUP(Table13[[#This Row],[Location_HQ]],layoffs_location_with_coordinat!A:E,5,FALSE)</f>
        <v>North America</v>
      </c>
      <c r="H2064" s="74">
        <v>130</v>
      </c>
      <c r="I2064" s="75" t="d">
        <v>2024-10-11</v>
      </c>
      <c r="J2064" s="76">
        <v>15</v>
      </c>
      <c r="K2064" s="31">
        <f>SUM((Table13[[#This Row],[Laid_Off]]*100)/Table13[[#This Row],[Percentage]])</f>
        <v>866.66666666666663</v>
      </c>
      <c r="L2064" s="31">
        <f>SUM(Table13[[#This Row],[Company_Size_before_Layoffs]]-Table13[[#This Row],[Laid_Off]])</f>
        <v>736.66666666666663</v>
      </c>
      <c r="M2064" s="73" t="s">
        <v>35</v>
      </c>
      <c r="N2064" s="73" t="s">
        <v>31</v>
      </c>
      <c r="O2064" s="77" t="s">
        <v>2100</v>
      </c>
      <c r="P2064" s="74">
        <v>2024</v>
      </c>
      <c r="Q2064" s="78">
        <f>VLOOKUP(Table13[[#This Row],[Location_HQ]],layoffs_location_with_coordinat!A:F,6,FALSE)</f>
        <v>33.448436700000002</v>
      </c>
      <c r="R2064" s="78">
        <f>VLOOKUP(Table13[[#This Row],[Location_HQ]],layoffs_location_with_coordinat!A:G,7,FALSE)</f>
        <v>-112.074141</v>
      </c>
    </row>
    <row r="2065" spans="1:18" ht="17" x14ac:dyDescent="0.2">
      <c r="A2065" s="3">
        <v>2064</v>
      </c>
      <c r="B2065" s="73" t="s">
        <v>2101</v>
      </c>
      <c r="C2065" s="73" t="s">
        <v>16</v>
      </c>
      <c r="D2065" s="3" t="str">
        <f>VLOOKUP(Table13[[#This Row],[Location_HQ]],layoffs_location_with_coordinat!A:B,2,FALSE)</f>
        <v>none</v>
      </c>
      <c r="E2065" s="72" t="str">
        <f>VLOOKUP(Table13[[#This Row],[Location_HQ]],layoffs_location_with_coordinat!A:C,3,FALSE)</f>
        <v>none</v>
      </c>
      <c r="F2065" s="3" t="str">
        <f>VLOOKUP(Table13[[#This Row],[Location_HQ]],layoffs_location_with_coordinat!A:D,4,FALSE)</f>
        <v>India</v>
      </c>
      <c r="G2065" s="3" t="str">
        <f>VLOOKUP(Table13[[#This Row],[Location_HQ]],layoffs_location_with_coordinat!A:E,5,FALSE)</f>
        <v>Asia</v>
      </c>
      <c r="H2065" s="73"/>
      <c r="I2065" s="75" t="d">
        <v>2024-10-11</v>
      </c>
      <c r="J2065" s="76">
        <v>100</v>
      </c>
      <c r="K2065" s="31"/>
      <c r="L2065" s="31">
        <f>SUM(Table13[[#This Row],[Company_Size_before_Layoffs]]-Table13[[#This Row],[Laid_Off]])</f>
        <v>0</v>
      </c>
      <c r="M2065" s="73" t="s">
        <v>95</v>
      </c>
      <c r="N2065" s="73" t="s">
        <v>72</v>
      </c>
      <c r="O2065" s="77" t="s">
        <v>2102</v>
      </c>
      <c r="P2065" s="74">
        <v>2024</v>
      </c>
      <c r="Q2065" s="78">
        <f>VLOOKUP(Table13[[#This Row],[Location_HQ]],layoffs_location_with_coordinat!A:F,6,FALSE)</f>
        <v>12.98815675</v>
      </c>
      <c r="R2065" s="78">
        <f>VLOOKUP(Table13[[#This Row],[Location_HQ]],layoffs_location_with_coordinat!A:G,7,FALSE)</f>
        <v>77.622600037959998</v>
      </c>
    </row>
    <row r="2066" spans="1:18" ht="17" x14ac:dyDescent="0.2">
      <c r="A2066" s="3">
        <v>2065</v>
      </c>
      <c r="B2066" s="73" t="s">
        <v>2103</v>
      </c>
      <c r="C2066" s="73" t="s">
        <v>157</v>
      </c>
      <c r="D2066" s="3" t="str">
        <f>VLOOKUP(Table13[[#This Row],[Location_HQ]],layoffs_location_with_coordinat!A:B,2,FALSE)</f>
        <v>none</v>
      </c>
      <c r="E2066" s="72" t="str">
        <f>VLOOKUP(Table13[[#This Row],[Location_HQ]],layoffs_location_with_coordinat!A:C,3,FALSE)</f>
        <v>Illinois</v>
      </c>
      <c r="F2066" s="3" t="str">
        <f>VLOOKUP(Table13[[#This Row],[Location_HQ]],layoffs_location_with_coordinat!A:D,4,FALSE)</f>
        <v>USA</v>
      </c>
      <c r="G2066" s="3" t="str">
        <f>VLOOKUP(Table13[[#This Row],[Location_HQ]],layoffs_location_with_coordinat!A:E,5,FALSE)</f>
        <v>North America</v>
      </c>
      <c r="H2066" s="74">
        <v>200</v>
      </c>
      <c r="I2066" s="75" t="d">
        <v>2024-10-10</v>
      </c>
      <c r="J2066" s="76">
        <v>15</v>
      </c>
      <c r="K2066" s="31">
        <f>SUM((Table13[[#This Row],[Laid_Off]]*100)/Table13[[#This Row],[Percentage]])</f>
        <v>1333.3333333333333</v>
      </c>
      <c r="L2066" s="31">
        <f>SUM(Table13[[#This Row],[Company_Size_before_Layoffs]]-Table13[[#This Row],[Laid_Off]])</f>
        <v>1133.3333333333333</v>
      </c>
      <c r="M2066" s="73" t="s">
        <v>2026</v>
      </c>
      <c r="N2066" s="73" t="s">
        <v>36</v>
      </c>
      <c r="O2066" s="77"/>
      <c r="P2066" s="74">
        <v>2024</v>
      </c>
      <c r="Q2066" s="78">
        <f>VLOOKUP(Table13[[#This Row],[Location_HQ]],layoffs_location_with_coordinat!A:F,6,FALSE)</f>
        <v>41.875561599999997</v>
      </c>
      <c r="R2066" s="78">
        <f>VLOOKUP(Table13[[#This Row],[Location_HQ]],layoffs_location_with_coordinat!A:G,7,FALSE)</f>
        <v>-87.6244212</v>
      </c>
    </row>
    <row r="2067" spans="1:18" ht="17" x14ac:dyDescent="0.2">
      <c r="A2067" s="3">
        <v>2066</v>
      </c>
      <c r="B2067" s="73" t="s">
        <v>2104</v>
      </c>
      <c r="C2067" s="73" t="s">
        <v>2088</v>
      </c>
      <c r="D2067" s="3" t="str">
        <f>VLOOKUP(Table13[[#This Row],[Location_HQ]],layoffs_location_with_coordinat!A:B,2,FALSE)</f>
        <v>none</v>
      </c>
      <c r="E2067" s="72" t="str">
        <f>VLOOKUP(Table13[[#This Row],[Location_HQ]],layoffs_location_with_coordinat!A:C,3,FALSE)</f>
        <v>Kentucky</v>
      </c>
      <c r="F2067" s="3" t="str">
        <f>VLOOKUP(Table13[[#This Row],[Location_HQ]],layoffs_location_with_coordinat!A:D,4,FALSE)</f>
        <v>USA</v>
      </c>
      <c r="G2067" s="3" t="str">
        <f>VLOOKUP(Table13[[#This Row],[Location_HQ]],layoffs_location_with_coordinat!A:E,5,FALSE)</f>
        <v>North America</v>
      </c>
      <c r="H2067" s="73"/>
      <c r="I2067" s="75" t="d">
        <v>2024-10-10</v>
      </c>
      <c r="J2067" s="76">
        <v>100</v>
      </c>
      <c r="K2067" s="31"/>
      <c r="L2067" s="31">
        <f>SUM(Table13[[#This Row],[Company_Size_before_Layoffs]]-Table13[[#This Row],[Laid_Off]])</f>
        <v>0</v>
      </c>
      <c r="M2067" s="73" t="s">
        <v>33</v>
      </c>
      <c r="N2067" s="73" t="s">
        <v>150</v>
      </c>
      <c r="O2067" s="77" t="s">
        <v>2105</v>
      </c>
      <c r="P2067" s="74">
        <v>2024</v>
      </c>
      <c r="Q2067" s="78">
        <f>VLOOKUP(Table13[[#This Row],[Location_HQ]],layoffs_location_with_coordinat!A:F,6,FALSE)</f>
        <v>38.223999104000001</v>
      </c>
      <c r="R2067" s="78">
        <f>VLOOKUP(Table13[[#This Row],[Location_HQ]],layoffs_location_with_coordinat!A:G,7,FALSE)</f>
        <v>-85.742997028000005</v>
      </c>
    </row>
    <row r="2068" spans="1:18" ht="17" x14ac:dyDescent="0.2">
      <c r="A2068" s="3">
        <v>2067</v>
      </c>
      <c r="B2068" s="73" t="s">
        <v>2106</v>
      </c>
      <c r="C2068" s="73" t="s">
        <v>1477</v>
      </c>
      <c r="D2068" s="3" t="str">
        <f>VLOOKUP(Table13[[#This Row],[Location_HQ]],layoffs_location_with_coordinat!A:B,2,FALSE)</f>
        <v>San Francisco Bay Area</v>
      </c>
      <c r="E2068" s="72" t="str">
        <f>VLOOKUP(Table13[[#This Row],[Location_HQ]],layoffs_location_with_coordinat!A:C,3,FALSE)</f>
        <v>California</v>
      </c>
      <c r="F2068" s="3" t="str">
        <f>VLOOKUP(Table13[[#This Row],[Location_HQ]],layoffs_location_with_coordinat!A:D,4,FALSE)</f>
        <v>USA</v>
      </c>
      <c r="G2068" s="3" t="str">
        <f>VLOOKUP(Table13[[#This Row],[Location_HQ]],layoffs_location_with_coordinat!A:E,5,FALSE)</f>
        <v>North America</v>
      </c>
      <c r="H2068" s="73"/>
      <c r="I2068" s="75" t="d">
        <v>2024-10-10</v>
      </c>
      <c r="J2068" s="76"/>
      <c r="K2068" s="31"/>
      <c r="L2068" s="31"/>
      <c r="M2068" s="73" t="s">
        <v>2026</v>
      </c>
      <c r="N2068" s="73" t="s">
        <v>25</v>
      </c>
      <c r="O2068" s="77"/>
      <c r="P2068" s="74">
        <v>2024</v>
      </c>
      <c r="Q2068" s="78">
        <f>VLOOKUP(Table13[[#This Row],[Location_HQ]],layoffs_location_with_coordinat!A:F,6,FALSE)</f>
        <v>37.4443293</v>
      </c>
      <c r="R2068" s="78">
        <f>VLOOKUP(Table13[[#This Row],[Location_HQ]],layoffs_location_with_coordinat!A:G,7,FALSE)</f>
        <v>-122.1598465</v>
      </c>
    </row>
    <row r="2069" spans="1:18" ht="17" x14ac:dyDescent="0.2">
      <c r="A2069" s="3">
        <v>2068</v>
      </c>
      <c r="B2069" s="73" t="s">
        <v>144</v>
      </c>
      <c r="C2069" s="73" t="s">
        <v>1736</v>
      </c>
      <c r="D2069" s="3" t="str">
        <f>VLOOKUP(Table13[[#This Row],[Location_HQ]],layoffs_location_with_coordinat!A:B,2,FALSE)</f>
        <v>San Francisco Bay Area</v>
      </c>
      <c r="E2069" s="72" t="str">
        <f>VLOOKUP(Table13[[#This Row],[Location_HQ]],layoffs_location_with_coordinat!A:C,3,FALSE)</f>
        <v>California</v>
      </c>
      <c r="F2069" s="3" t="str">
        <f>VLOOKUP(Table13[[#This Row],[Location_HQ]],layoffs_location_with_coordinat!A:D,4,FALSE)</f>
        <v>USA</v>
      </c>
      <c r="G2069" s="3" t="str">
        <f>VLOOKUP(Table13[[#This Row],[Location_HQ]],layoffs_location_with_coordinat!A:E,5,FALSE)</f>
        <v>North America</v>
      </c>
      <c r="H2069" s="73"/>
      <c r="I2069" s="75" t="d">
        <v>2024-10-09</v>
      </c>
      <c r="J2069" s="76">
        <v>100</v>
      </c>
      <c r="K2069" s="31"/>
      <c r="L2069" s="31">
        <f>SUM(Table13[[#This Row],[Company_Size_before_Layoffs]]-Table13[[#This Row],[Laid_Off]])</f>
        <v>0</v>
      </c>
      <c r="M2069" s="73" t="s">
        <v>80</v>
      </c>
      <c r="N2069" s="73" t="s">
        <v>25</v>
      </c>
      <c r="O2069" s="77" t="s">
        <v>2107</v>
      </c>
      <c r="P2069" s="74">
        <v>2024</v>
      </c>
      <c r="Q2069" s="78">
        <f>VLOOKUP(Table13[[#This Row],[Location_HQ]],layoffs_location_with_coordinat!A:F,6,FALSE)</f>
        <v>37.8708393</v>
      </c>
      <c r="R2069" s="78">
        <f>VLOOKUP(Table13[[#This Row],[Location_HQ]],layoffs_location_with_coordinat!A:G,7,FALSE)</f>
        <v>-122.272863</v>
      </c>
    </row>
    <row r="2070" spans="1:18" ht="17" x14ac:dyDescent="0.2">
      <c r="A2070" s="3">
        <v>2069</v>
      </c>
      <c r="B2070" s="73" t="s">
        <v>2108</v>
      </c>
      <c r="C2070" s="73" t="s">
        <v>16</v>
      </c>
      <c r="D2070" s="3" t="str">
        <f>VLOOKUP(Table13[[#This Row],[Location_HQ]],layoffs_location_with_coordinat!A:B,2,FALSE)</f>
        <v>none</v>
      </c>
      <c r="E2070" s="72" t="str">
        <f>VLOOKUP(Table13[[#This Row],[Location_HQ]],layoffs_location_with_coordinat!A:C,3,FALSE)</f>
        <v>none</v>
      </c>
      <c r="F2070" s="3" t="str">
        <f>VLOOKUP(Table13[[#This Row],[Location_HQ]],layoffs_location_with_coordinat!A:D,4,FALSE)</f>
        <v>India</v>
      </c>
      <c r="G2070" s="3" t="str">
        <f>VLOOKUP(Table13[[#This Row],[Location_HQ]],layoffs_location_with_coordinat!A:E,5,FALSE)</f>
        <v>Asia</v>
      </c>
      <c r="H2070" s="74">
        <v>130</v>
      </c>
      <c r="I2070" s="75" t="d">
        <v>2024-10-08</v>
      </c>
      <c r="J2070" s="76">
        <v>40</v>
      </c>
      <c r="K2070" s="31">
        <f>SUM((Table13[[#This Row],[Laid_Off]]*100)/Table13[[#This Row],[Percentage]])</f>
        <v>325</v>
      </c>
      <c r="L2070" s="31">
        <f>SUM(Table13[[#This Row],[Company_Size_before_Layoffs]]-Table13[[#This Row],[Laid_Off]])</f>
        <v>195</v>
      </c>
      <c r="M2070" s="73" t="s">
        <v>33</v>
      </c>
      <c r="N2070" s="73" t="s">
        <v>72</v>
      </c>
      <c r="O2070" s="77" t="s">
        <v>2096</v>
      </c>
      <c r="P2070" s="74">
        <v>2024</v>
      </c>
      <c r="Q2070" s="78">
        <f>VLOOKUP(Table13[[#This Row],[Location_HQ]],layoffs_location_with_coordinat!A:F,6,FALSE)</f>
        <v>12.98815675</v>
      </c>
      <c r="R2070" s="78">
        <f>VLOOKUP(Table13[[#This Row],[Location_HQ]],layoffs_location_with_coordinat!A:G,7,FALSE)</f>
        <v>77.622600037959998</v>
      </c>
    </row>
    <row r="2071" spans="1:18" ht="17" x14ac:dyDescent="0.2">
      <c r="A2071" s="3">
        <v>2070</v>
      </c>
      <c r="B2071" s="73" t="s">
        <v>2109</v>
      </c>
      <c r="C2071" s="73" t="s">
        <v>61</v>
      </c>
      <c r="D2071" s="3" t="str">
        <f>VLOOKUP(Table13[[#This Row],[Location_HQ]],layoffs_location_with_coordinat!A:B,2,FALSE)</f>
        <v>none</v>
      </c>
      <c r="E2071" s="72" t="str">
        <f>VLOOKUP(Table13[[#This Row],[Location_HQ]],layoffs_location_with_coordinat!A:C,3,FALSE)</f>
        <v>none</v>
      </c>
      <c r="F2071" s="3" t="str">
        <f>VLOOKUP(Table13[[#This Row],[Location_HQ]],layoffs_location_with_coordinat!A:D,4,FALSE)</f>
        <v>UK</v>
      </c>
      <c r="G2071" s="3" t="str">
        <f>VLOOKUP(Table13[[#This Row],[Location_HQ]],layoffs_location_with_coordinat!A:E,5,FALSE)</f>
        <v>Europe</v>
      </c>
      <c r="H2071" s="73"/>
      <c r="I2071" s="75" t="d">
        <v>2024-10-08</v>
      </c>
      <c r="J2071" s="76"/>
      <c r="K2071" s="31"/>
      <c r="L2071" s="31"/>
      <c r="M2071" s="73" t="s">
        <v>80</v>
      </c>
      <c r="N2071" s="73" t="s">
        <v>52</v>
      </c>
      <c r="O2071" s="77" t="s">
        <v>1993</v>
      </c>
      <c r="P2071" s="74">
        <v>2024</v>
      </c>
      <c r="Q2071" s="78">
        <f>VLOOKUP(Table13[[#This Row],[Location_HQ]],layoffs_location_with_coordinat!A:F,6,FALSE)</f>
        <v>51.489333500000001</v>
      </c>
      <c r="R2071" s="78">
        <f>VLOOKUP(Table13[[#This Row],[Location_HQ]],layoffs_location_with_coordinat!A:G,7,FALSE)</f>
        <v>-0.14405508452768701</v>
      </c>
    </row>
    <row r="2072" spans="1:18" ht="17" x14ac:dyDescent="0.2">
      <c r="A2072" s="3">
        <v>2071</v>
      </c>
      <c r="B2072" s="73" t="s">
        <v>2110</v>
      </c>
      <c r="C2072" s="73" t="s">
        <v>1374</v>
      </c>
      <c r="D2072" s="3" t="str">
        <f>VLOOKUP(Table13[[#This Row],[Location_HQ]],layoffs_location_with_coordinat!A:B,2,FALSE)</f>
        <v>San Francisco Bay Area</v>
      </c>
      <c r="E2072" s="72" t="str">
        <f>VLOOKUP(Table13[[#This Row],[Location_HQ]],layoffs_location_with_coordinat!A:C,3,FALSE)</f>
        <v>California</v>
      </c>
      <c r="F2072" s="3" t="str">
        <f>VLOOKUP(Table13[[#This Row],[Location_HQ]],layoffs_location_with_coordinat!A:D,4,FALSE)</f>
        <v>USA</v>
      </c>
      <c r="G2072" s="3" t="str">
        <f>VLOOKUP(Table13[[#This Row],[Location_HQ]],layoffs_location_with_coordinat!A:E,5,FALSE)</f>
        <v>North America</v>
      </c>
      <c r="H2072" s="74">
        <v>500</v>
      </c>
      <c r="I2072" s="75" t="d">
        <v>2024-10-07</v>
      </c>
      <c r="J2072" s="76">
        <v>100</v>
      </c>
      <c r="K2072" s="31">
        <f>SUM((Table13[[#This Row],[Laid_Off]]*100)/Table13[[#This Row],[Percentage]])</f>
        <v>500</v>
      </c>
      <c r="L2072" s="31">
        <f>SUM(Table13[[#This Row],[Company_Size_before_Layoffs]]-Table13[[#This Row],[Laid_Off]])</f>
        <v>0</v>
      </c>
      <c r="M2072" s="73" t="s">
        <v>19</v>
      </c>
      <c r="N2072" s="73" t="s">
        <v>111</v>
      </c>
      <c r="O2072" s="77" t="s">
        <v>2111</v>
      </c>
      <c r="P2072" s="74">
        <v>2024</v>
      </c>
      <c r="Q2072" s="78">
        <f>VLOOKUP(Table13[[#This Row],[Location_HQ]],layoffs_location_with_coordinat!A:F,6,FALSE)</f>
        <v>37.779258800000001</v>
      </c>
      <c r="R2072" s="78">
        <f>VLOOKUP(Table13[[#This Row],[Location_HQ]],layoffs_location_with_coordinat!A:G,7,FALSE)</f>
        <v>-122.4193286</v>
      </c>
    </row>
    <row r="2073" spans="1:18" ht="17" x14ac:dyDescent="0.2">
      <c r="A2073" s="3">
        <v>2072</v>
      </c>
      <c r="B2073" s="73" t="s">
        <v>2112</v>
      </c>
      <c r="C2073" s="73" t="s">
        <v>1730</v>
      </c>
      <c r="D2073" s="3" t="str">
        <f>VLOOKUP(Table13[[#This Row],[Location_HQ]],layoffs_location_with_coordinat!A:B,2,FALSE)</f>
        <v>San Francisco Bay Area</v>
      </c>
      <c r="E2073" s="72" t="str">
        <f>VLOOKUP(Table13[[#This Row],[Location_HQ]],layoffs_location_with_coordinat!A:C,3,FALSE)</f>
        <v>California</v>
      </c>
      <c r="F2073" s="3" t="str">
        <f>VLOOKUP(Table13[[#This Row],[Location_HQ]],layoffs_location_with_coordinat!A:D,4,FALSE)</f>
        <v>USA</v>
      </c>
      <c r="G2073" s="3" t="str">
        <f>VLOOKUP(Table13[[#This Row],[Location_HQ]],layoffs_location_with_coordinat!A:E,5,FALSE)</f>
        <v>North America</v>
      </c>
      <c r="H2073" s="74">
        <v>12</v>
      </c>
      <c r="I2073" s="75" t="d">
        <v>2024-10-07</v>
      </c>
      <c r="J2073" s="76">
        <v>1</v>
      </c>
      <c r="K2073" s="31">
        <f>SUM((Table13[[#This Row],[Laid_Off]]*100)/Table13[[#This Row],[Percentage]])</f>
        <v>1200</v>
      </c>
      <c r="L2073" s="31">
        <f>SUM(Table13[[#This Row],[Company_Size_before_Layoffs]]-Table13[[#This Row],[Laid_Off]])</f>
        <v>1188</v>
      </c>
      <c r="M2073" s="73" t="s">
        <v>133</v>
      </c>
      <c r="N2073" s="73" t="s">
        <v>31</v>
      </c>
      <c r="O2073" s="77" t="s">
        <v>2113</v>
      </c>
      <c r="P2073" s="74">
        <v>2024</v>
      </c>
      <c r="Q2073" s="78">
        <f>VLOOKUP(Table13[[#This Row],[Location_HQ]],layoffs_location_with_coordinat!A:F,6,FALSE)</f>
        <v>37.486323900000002</v>
      </c>
      <c r="R2073" s="78">
        <f>VLOOKUP(Table13[[#This Row],[Location_HQ]],layoffs_location_with_coordinat!A:G,7,FALSE)</f>
        <v>-122.232523</v>
      </c>
    </row>
    <row r="2074" spans="1:18" ht="17" x14ac:dyDescent="0.2">
      <c r="A2074" s="3">
        <v>2073</v>
      </c>
      <c r="B2074" s="73" t="s">
        <v>2114</v>
      </c>
      <c r="C2074" s="73" t="s">
        <v>74</v>
      </c>
      <c r="D2074" s="3" t="str">
        <f>VLOOKUP(Table13[[#This Row],[Location_HQ]],layoffs_location_with_coordinat!A:B,2,FALSE)</f>
        <v>none</v>
      </c>
      <c r="E2074" s="72" t="str">
        <f>VLOOKUP(Table13[[#This Row],[Location_HQ]],layoffs_location_with_coordinat!A:C,3,FALSE)</f>
        <v>Massachusetts</v>
      </c>
      <c r="F2074" s="3" t="str">
        <f>VLOOKUP(Table13[[#This Row],[Location_HQ]],layoffs_location_with_coordinat!A:D,4,FALSE)</f>
        <v>USA</v>
      </c>
      <c r="G2074" s="3" t="str">
        <f>VLOOKUP(Table13[[#This Row],[Location_HQ]],layoffs_location_with_coordinat!A:E,5,FALSE)</f>
        <v>North America</v>
      </c>
      <c r="H2074" s="73"/>
      <c r="I2074" s="75" t="d">
        <v>2024-10-07</v>
      </c>
      <c r="J2074" s="76">
        <v>100</v>
      </c>
      <c r="K2074" s="31"/>
      <c r="L2074" s="31">
        <f>SUM(Table13[[#This Row],[Company_Size_before_Layoffs]]-Table13[[#This Row],[Laid_Off]])</f>
        <v>0</v>
      </c>
      <c r="M2074" s="73" t="s">
        <v>63</v>
      </c>
      <c r="N2074" s="73" t="s">
        <v>31</v>
      </c>
      <c r="O2074" s="77" t="s">
        <v>2115</v>
      </c>
      <c r="P2074" s="74">
        <v>2024</v>
      </c>
      <c r="Q2074" s="78">
        <f>VLOOKUP(Table13[[#This Row],[Location_HQ]],layoffs_location_with_coordinat!A:F,6,FALSE)</f>
        <v>42.355433400000003</v>
      </c>
      <c r="R2074" s="78">
        <f>VLOOKUP(Table13[[#This Row],[Location_HQ]],layoffs_location_with_coordinat!A:G,7,FALSE)</f>
        <v>-71.060511000000005</v>
      </c>
    </row>
    <row r="2075" spans="1:18" ht="17" x14ac:dyDescent="0.2">
      <c r="A2075" s="3">
        <v>2074</v>
      </c>
      <c r="B2075" s="73" t="s">
        <v>1383</v>
      </c>
      <c r="C2075" s="73" t="s">
        <v>1374</v>
      </c>
      <c r="D2075" s="3" t="str">
        <f>VLOOKUP(Table13[[#This Row],[Location_HQ]],layoffs_location_with_coordinat!A:B,2,FALSE)</f>
        <v>San Francisco Bay Area</v>
      </c>
      <c r="E2075" s="72" t="str">
        <f>VLOOKUP(Table13[[#This Row],[Location_HQ]],layoffs_location_with_coordinat!A:C,3,FALSE)</f>
        <v>California</v>
      </c>
      <c r="F2075" s="3" t="str">
        <f>VLOOKUP(Table13[[#This Row],[Location_HQ]],layoffs_location_with_coordinat!A:D,4,FALSE)</f>
        <v>USA</v>
      </c>
      <c r="G2075" s="3" t="str">
        <f>VLOOKUP(Table13[[#This Row],[Location_HQ]],layoffs_location_with_coordinat!A:E,5,FALSE)</f>
        <v>North America</v>
      </c>
      <c r="H2075" s="74">
        <v>12</v>
      </c>
      <c r="I2075" s="75" t="d">
        <v>2024-10-02</v>
      </c>
      <c r="J2075" s="76">
        <v>31</v>
      </c>
      <c r="K2075" s="31">
        <f>SUM((Table13[[#This Row],[Laid_Off]]*100)/Table13[[#This Row],[Percentage]])</f>
        <v>38.70967741935484</v>
      </c>
      <c r="L2075" s="31">
        <f>SUM(Table13[[#This Row],[Company_Size_before_Layoffs]]-Table13[[#This Row],[Laid_Off]])</f>
        <v>26.70967741935484</v>
      </c>
      <c r="M2075" s="73" t="s">
        <v>95</v>
      </c>
      <c r="N2075" s="73" t="s">
        <v>52</v>
      </c>
      <c r="O2075" s="77" t="s">
        <v>2116</v>
      </c>
      <c r="P2075" s="74">
        <v>2024</v>
      </c>
      <c r="Q2075" s="78">
        <f>VLOOKUP(Table13[[#This Row],[Location_HQ]],layoffs_location_with_coordinat!A:F,6,FALSE)</f>
        <v>37.779258800000001</v>
      </c>
      <c r="R2075" s="78">
        <f>VLOOKUP(Table13[[#This Row],[Location_HQ]],layoffs_location_with_coordinat!A:G,7,FALSE)</f>
        <v>-122.4193286</v>
      </c>
    </row>
    <row r="2076" spans="1:18" ht="17" x14ac:dyDescent="0.2">
      <c r="A2076" s="3">
        <v>2075</v>
      </c>
      <c r="B2076" s="73" t="s">
        <v>2117</v>
      </c>
      <c r="C2076" s="73" t="s">
        <v>42</v>
      </c>
      <c r="D2076" s="3" t="str">
        <f>VLOOKUP(Table13[[#This Row],[Location_HQ]],layoffs_location_with_coordinat!A:B,2,FALSE)</f>
        <v>none</v>
      </c>
      <c r="E2076" s="72" t="str">
        <f>VLOOKUP(Table13[[#This Row],[Location_HQ]],layoffs_location_with_coordinat!A:C,3,FALSE)</f>
        <v>New York</v>
      </c>
      <c r="F2076" s="3" t="str">
        <f>VLOOKUP(Table13[[#This Row],[Location_HQ]],layoffs_location_with_coordinat!A:D,4,FALSE)</f>
        <v>USA</v>
      </c>
      <c r="G2076" s="3" t="str">
        <f>VLOOKUP(Table13[[#This Row],[Location_HQ]],layoffs_location_with_coordinat!A:E,5,FALSE)</f>
        <v>North America</v>
      </c>
      <c r="H2076" s="73"/>
      <c r="I2076" s="75" t="d">
        <v>2024-10-02</v>
      </c>
      <c r="J2076" s="76"/>
      <c r="K2076" s="31"/>
      <c r="L2076" s="31"/>
      <c r="M2076" s="73" t="s">
        <v>24</v>
      </c>
      <c r="N2076" s="73" t="s">
        <v>111</v>
      </c>
      <c r="O2076" s="77" t="s">
        <v>2118</v>
      </c>
      <c r="P2076" s="74">
        <v>2024</v>
      </c>
      <c r="Q2076" s="78">
        <f>VLOOKUP(Table13[[#This Row],[Location_HQ]],layoffs_location_with_coordinat!A:F,6,FALSE)</f>
        <v>40.7127281</v>
      </c>
      <c r="R2076" s="78">
        <f>VLOOKUP(Table13[[#This Row],[Location_HQ]],layoffs_location_with_coordinat!A:G,7,FALSE)</f>
        <v>-74.006015199999993</v>
      </c>
    </row>
    <row r="2077" spans="1:18" ht="17" x14ac:dyDescent="0.2">
      <c r="A2077" s="3">
        <v>2076</v>
      </c>
      <c r="B2077" s="73" t="s">
        <v>557</v>
      </c>
      <c r="C2077" s="73" t="s">
        <v>1374</v>
      </c>
      <c r="D2077" s="3" t="str">
        <f>VLOOKUP(Table13[[#This Row],[Location_HQ]],layoffs_location_with_coordinat!A:B,2,FALSE)</f>
        <v>San Francisco Bay Area</v>
      </c>
      <c r="E2077" s="72" t="str">
        <f>VLOOKUP(Table13[[#This Row],[Location_HQ]],layoffs_location_with_coordinat!A:C,3,FALSE)</f>
        <v>California</v>
      </c>
      <c r="F2077" s="3" t="str">
        <f>VLOOKUP(Table13[[#This Row],[Location_HQ]],layoffs_location_with_coordinat!A:D,4,FALSE)</f>
        <v>USA</v>
      </c>
      <c r="G2077" s="3" t="str">
        <f>VLOOKUP(Table13[[#This Row],[Location_HQ]],layoffs_location_with_coordinat!A:E,5,FALSE)</f>
        <v>North America</v>
      </c>
      <c r="H2077" s="73"/>
      <c r="I2077" s="75" t="d">
        <v>2024-10-02</v>
      </c>
      <c r="J2077" s="76">
        <v>2</v>
      </c>
      <c r="K2077" s="31"/>
      <c r="L2077" s="31"/>
      <c r="M2077" s="73" t="s">
        <v>93</v>
      </c>
      <c r="N2077" s="73" t="s">
        <v>39</v>
      </c>
      <c r="O2077" s="77" t="s">
        <v>2119</v>
      </c>
      <c r="P2077" s="74">
        <v>2024</v>
      </c>
      <c r="Q2077" s="78">
        <f>VLOOKUP(Table13[[#This Row],[Location_HQ]],layoffs_location_with_coordinat!A:F,6,FALSE)</f>
        <v>37.779258800000001</v>
      </c>
      <c r="R2077" s="78">
        <f>VLOOKUP(Table13[[#This Row],[Location_HQ]],layoffs_location_with_coordinat!A:G,7,FALSE)</f>
        <v>-122.4193286</v>
      </c>
    </row>
    <row r="2078" spans="1:18" ht="17" x14ac:dyDescent="0.2">
      <c r="A2078" s="3">
        <v>2077</v>
      </c>
      <c r="B2078" s="73" t="s">
        <v>2120</v>
      </c>
      <c r="C2078" s="73" t="s">
        <v>2121</v>
      </c>
      <c r="D2078" s="3" t="str">
        <f>VLOOKUP(Table13[[#This Row],[Location_HQ]],layoffs_location_with_coordinat!A:B,2,FALSE)</f>
        <v>none</v>
      </c>
      <c r="E2078" s="72" t="str">
        <f>VLOOKUP(Table13[[#This Row],[Location_HQ]],layoffs_location_with_coordinat!A:C,3,FALSE)</f>
        <v>none</v>
      </c>
      <c r="F2078" s="3" t="str">
        <f>VLOOKUP(Table13[[#This Row],[Location_HQ]],layoffs_location_with_coordinat!A:D,4,FALSE)</f>
        <v>Cyprus</v>
      </c>
      <c r="G2078" s="3" t="str">
        <f>VLOOKUP(Table13[[#This Row],[Location_HQ]],layoffs_location_with_coordinat!A:E,5,FALSE)</f>
        <v>Europe</v>
      </c>
      <c r="H2078" s="74">
        <v>200</v>
      </c>
      <c r="I2078" s="75" t="d">
        <v>2024-10-01</v>
      </c>
      <c r="J2078" s="76"/>
      <c r="K2078" s="31"/>
      <c r="L2078" s="31"/>
      <c r="M2078" s="73" t="s">
        <v>82</v>
      </c>
      <c r="N2078" s="73" t="s">
        <v>25</v>
      </c>
      <c r="O2078" s="77" t="s">
        <v>1990</v>
      </c>
      <c r="P2078" s="74">
        <v>2024</v>
      </c>
      <c r="Q2078" s="78">
        <f>VLOOKUP(Table13[[#This Row],[Location_HQ]],layoffs_location_with_coordinat!A:F,6,FALSE)</f>
        <v>35.166665999999999</v>
      </c>
      <c r="R2078" s="78">
        <f>VLOOKUP(Table13[[#This Row],[Location_HQ]],layoffs_location_with_coordinat!A:G,7,FALSE)</f>
        <v>33.3666652</v>
      </c>
    </row>
    <row r="2079" spans="1:18" ht="17" x14ac:dyDescent="0.2">
      <c r="A2079" s="3">
        <v>2078</v>
      </c>
      <c r="B2079" s="79" t="s">
        <v>377</v>
      </c>
      <c r="C2079" s="79" t="s">
        <v>182</v>
      </c>
      <c r="D2079" s="3" t="str">
        <f>VLOOKUP(Table13[[#This Row],[Location_HQ]],layoffs_location_with_coordinat!A:B,2,FALSE)</f>
        <v>none</v>
      </c>
      <c r="E2079" s="80" t="str">
        <f>VLOOKUP(Table13[[#This Row],[Location_HQ]],layoffs_location_with_coordinat!A:C,3,FALSE)</f>
        <v>none</v>
      </c>
      <c r="F2079" s="3" t="str">
        <f>VLOOKUP(Table13[[#This Row],[Location_HQ]],layoffs_location_with_coordinat!A:D,4,FALSE)</f>
        <v>Canada</v>
      </c>
      <c r="G2079" s="3" t="str">
        <f>VLOOKUP(Table13[[#This Row],[Location_HQ]],layoffs_location_with_coordinat!A:E,5,FALSE)</f>
        <v>North America</v>
      </c>
      <c r="H2079" s="81">
        <v>140</v>
      </c>
      <c r="I2079" s="82" t="d">
        <v>2024-10-01</v>
      </c>
      <c r="J2079" s="83"/>
      <c r="K2079" s="31"/>
      <c r="L2079" s="31"/>
      <c r="M2079" s="79" t="s">
        <v>38</v>
      </c>
      <c r="N2079" s="79" t="s">
        <v>25</v>
      </c>
      <c r="O2079" s="84" t="s">
        <v>2123</v>
      </c>
      <c r="P2079" s="81">
        <v>2024</v>
      </c>
      <c r="Q2079" s="85">
        <f>VLOOKUP(Table13[[#This Row],[Location_HQ]],layoffs_location_with_coordinat!A:F,6,FALSE)</f>
        <v>43.6534817</v>
      </c>
      <c r="R2079" s="85">
        <f>VLOOKUP(Table13[[#This Row],[Location_HQ]],layoffs_location_with_coordinat!A:G,7,FALSE)</f>
        <v>-79.383934699999998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1800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G216"/>
  <sheetViews>
    <sheetView showGridLines="0" zoomScale="120" zoomScaleNormal="120" workbookViewId="0">
      <selection activeCell="G216" sqref="A216:G216"/>
    </sheetView>
  </sheetViews>
  <sheetFormatPr baseColWidth="10" defaultColWidth="8.33203125" defaultRowHeight="20" customHeight="1" x14ac:dyDescent="0.2"/>
  <cols>
    <col min="1" max="1" width="16.1640625" style="98" customWidth="1"/>
    <col min="2" max="2" width="19.33203125" style="97" customWidth="1"/>
    <col min="3" max="3" width="14.83203125" style="97" customWidth="1"/>
    <col min="4" max="5" width="19.5" style="97" customWidth="1"/>
    <col min="6" max="6" width="17.6640625" style="99" customWidth="1"/>
    <col min="7" max="7" width="16.5" style="99" customWidth="1"/>
    <col min="8" max="16384" width="8.33203125" style="97"/>
  </cols>
  <sheetData>
    <row r="1" spans="1:7" ht="20.25" customHeight="1" x14ac:dyDescent="0.2">
      <c r="A1" s="86" t="s">
        <v>1752</v>
      </c>
      <c r="B1" s="87" t="s">
        <v>1727</v>
      </c>
      <c r="C1" s="87" t="s">
        <v>1751</v>
      </c>
      <c r="D1" s="87" t="s">
        <v>3</v>
      </c>
      <c r="E1" s="87" t="s">
        <v>4</v>
      </c>
      <c r="F1" s="88" t="s">
        <v>1753</v>
      </c>
      <c r="G1" s="88" t="s">
        <v>1754</v>
      </c>
    </row>
    <row r="2" spans="1:7" ht="20.25" customHeight="1" x14ac:dyDescent="0.2">
      <c r="A2" s="86" t="s">
        <v>1457</v>
      </c>
      <c r="B2" s="89" t="s">
        <v>2125</v>
      </c>
      <c r="C2" s="89" t="s">
        <v>2125</v>
      </c>
      <c r="D2" s="90" t="s">
        <v>202</v>
      </c>
      <c r="E2" s="90" t="s">
        <v>1913</v>
      </c>
      <c r="F2" s="91">
        <v>-34.928180500000003</v>
      </c>
      <c r="G2" s="91">
        <v>138.59993119999999</v>
      </c>
    </row>
    <row r="3" spans="1:7" ht="20" customHeight="1" x14ac:dyDescent="0.2">
      <c r="A3" s="86" t="s">
        <v>1747</v>
      </c>
      <c r="B3" s="90" t="s">
        <v>2125</v>
      </c>
      <c r="C3" s="90" t="s">
        <v>1373</v>
      </c>
      <c r="D3" s="90" t="s">
        <v>28</v>
      </c>
      <c r="E3" s="90" t="s">
        <v>29</v>
      </c>
      <c r="F3" s="91">
        <v>34.147910000000003</v>
      </c>
      <c r="G3" s="91">
        <v>-118.7657042</v>
      </c>
    </row>
    <row r="4" spans="1:7" ht="20" customHeight="1" x14ac:dyDescent="0.2">
      <c r="A4" s="86" t="s">
        <v>1132</v>
      </c>
      <c r="B4" s="89" t="s">
        <v>2125</v>
      </c>
      <c r="C4" s="89" t="s">
        <v>2125</v>
      </c>
      <c r="D4" s="90" t="s">
        <v>17</v>
      </c>
      <c r="E4" s="90" t="s">
        <v>18</v>
      </c>
      <c r="F4" s="91">
        <v>23.0216238</v>
      </c>
      <c r="G4" s="91">
        <v>72.579706799999997</v>
      </c>
    </row>
    <row r="5" spans="1:7" ht="20" customHeight="1" x14ac:dyDescent="0.2">
      <c r="A5" s="86" t="s">
        <v>1729</v>
      </c>
      <c r="B5" s="90" t="s">
        <v>27</v>
      </c>
      <c r="C5" s="90" t="s">
        <v>1373</v>
      </c>
      <c r="D5" s="90" t="s">
        <v>28</v>
      </c>
      <c r="E5" s="90" t="s">
        <v>29</v>
      </c>
      <c r="F5" s="91">
        <v>37.609029100000001</v>
      </c>
      <c r="G5" s="91">
        <v>-121.899142</v>
      </c>
    </row>
    <row r="6" spans="1:7" ht="20" customHeight="1" x14ac:dyDescent="0.2">
      <c r="A6" s="86" t="s">
        <v>102</v>
      </c>
      <c r="B6" s="89" t="s">
        <v>2125</v>
      </c>
      <c r="C6" s="89" t="s">
        <v>2125</v>
      </c>
      <c r="D6" s="90" t="s">
        <v>103</v>
      </c>
      <c r="E6" s="90" t="s">
        <v>56</v>
      </c>
      <c r="F6" s="91">
        <v>52.373079599999997</v>
      </c>
      <c r="G6" s="91">
        <v>4.8924534</v>
      </c>
    </row>
    <row r="7" spans="1:7" ht="20" customHeight="1" x14ac:dyDescent="0.2">
      <c r="A7" s="86" t="s">
        <v>1222</v>
      </c>
      <c r="B7" s="89" t="s">
        <v>2125</v>
      </c>
      <c r="C7" s="89" t="s">
        <v>1942</v>
      </c>
      <c r="D7" s="90" t="s">
        <v>28</v>
      </c>
      <c r="E7" s="90" t="s">
        <v>29</v>
      </c>
      <c r="F7" s="91">
        <v>42.2813722</v>
      </c>
      <c r="G7" s="91">
        <v>-83.748461599999999</v>
      </c>
    </row>
    <row r="8" spans="1:7" ht="20" customHeight="1" x14ac:dyDescent="0.2">
      <c r="A8" s="86" t="s">
        <v>174</v>
      </c>
      <c r="B8" s="89" t="s">
        <v>2125</v>
      </c>
      <c r="C8" s="89" t="s">
        <v>1943</v>
      </c>
      <c r="D8" s="90" t="s">
        <v>28</v>
      </c>
      <c r="E8" s="90" t="s">
        <v>29</v>
      </c>
      <c r="F8" s="91">
        <v>33.748992399999999</v>
      </c>
      <c r="G8" s="91">
        <v>-84.390264400000007</v>
      </c>
    </row>
    <row r="9" spans="1:7" ht="20" customHeight="1" x14ac:dyDescent="0.2">
      <c r="A9" s="86" t="s">
        <v>200</v>
      </c>
      <c r="B9" s="89" t="s">
        <v>2125</v>
      </c>
      <c r="C9" s="89" t="s">
        <v>2125</v>
      </c>
      <c r="D9" s="90" t="s">
        <v>201</v>
      </c>
      <c r="E9" s="90" t="s">
        <v>1913</v>
      </c>
      <c r="F9" s="91">
        <v>-36.852094999999998</v>
      </c>
      <c r="G9" s="91">
        <v>174.76318029999999</v>
      </c>
    </row>
    <row r="10" spans="1:7" ht="20" customHeight="1" x14ac:dyDescent="0.2">
      <c r="A10" s="86" t="s">
        <v>86</v>
      </c>
      <c r="B10" s="89" t="s">
        <v>2125</v>
      </c>
      <c r="C10" s="89" t="s">
        <v>1944</v>
      </c>
      <c r="D10" s="90" t="s">
        <v>28</v>
      </c>
      <c r="E10" s="90" t="s">
        <v>29</v>
      </c>
      <c r="F10" s="91">
        <v>30.271128600000001</v>
      </c>
      <c r="G10" s="91">
        <v>-97.743699500000005</v>
      </c>
    </row>
    <row r="11" spans="1:7" ht="20" customHeight="1" x14ac:dyDescent="0.2">
      <c r="A11" s="86" t="s">
        <v>272</v>
      </c>
      <c r="B11" s="89" t="s">
        <v>2125</v>
      </c>
      <c r="C11" s="89" t="s">
        <v>1945</v>
      </c>
      <c r="D11" s="90" t="s">
        <v>28</v>
      </c>
      <c r="E11" s="90" t="s">
        <v>29</v>
      </c>
      <c r="F11" s="91">
        <v>39.290881599999999</v>
      </c>
      <c r="G11" s="91">
        <v>-76.610759000000002</v>
      </c>
    </row>
    <row r="12" spans="1:7" ht="20" customHeight="1" x14ac:dyDescent="0.2">
      <c r="A12" s="86" t="s">
        <v>798</v>
      </c>
      <c r="B12" s="89" t="s">
        <v>2125</v>
      </c>
      <c r="C12" s="89" t="s">
        <v>2125</v>
      </c>
      <c r="D12" s="90" t="s">
        <v>799</v>
      </c>
      <c r="E12" s="90" t="s">
        <v>18</v>
      </c>
      <c r="F12" s="91">
        <v>13.7524938</v>
      </c>
      <c r="G12" s="91">
        <v>100.49350889999999</v>
      </c>
    </row>
    <row r="13" spans="1:7" ht="20" customHeight="1" x14ac:dyDescent="0.2">
      <c r="A13" s="86" t="s">
        <v>490</v>
      </c>
      <c r="B13" s="89" t="s">
        <v>2125</v>
      </c>
      <c r="C13" s="89" t="s">
        <v>2125</v>
      </c>
      <c r="D13" s="90" t="s">
        <v>361</v>
      </c>
      <c r="E13" s="90" t="s">
        <v>56</v>
      </c>
      <c r="F13" s="91">
        <v>41.382893899999999</v>
      </c>
      <c r="G13" s="91">
        <v>2.1774322000000002</v>
      </c>
    </row>
    <row r="14" spans="1:7" ht="20" customHeight="1" x14ac:dyDescent="0.2">
      <c r="A14" s="92" t="s">
        <v>1761</v>
      </c>
      <c r="B14" s="93" t="s">
        <v>2125</v>
      </c>
      <c r="C14" s="93" t="s">
        <v>2125</v>
      </c>
      <c r="D14" s="93" t="s">
        <v>573</v>
      </c>
      <c r="E14" s="93" t="s">
        <v>18</v>
      </c>
      <c r="F14" s="94">
        <v>39.916668000000001</v>
      </c>
      <c r="G14" s="94">
        <v>116.383331</v>
      </c>
    </row>
    <row r="15" spans="1:7" ht="20" customHeight="1" x14ac:dyDescent="0.2">
      <c r="A15" s="86" t="s">
        <v>572</v>
      </c>
      <c r="B15" s="89" t="s">
        <v>2125</v>
      </c>
      <c r="C15" s="89" t="s">
        <v>2125</v>
      </c>
      <c r="D15" s="90" t="s">
        <v>573</v>
      </c>
      <c r="E15" s="90" t="s">
        <v>18</v>
      </c>
      <c r="F15" s="91">
        <v>39.905713599999999</v>
      </c>
      <c r="G15" s="91">
        <v>116.3912972</v>
      </c>
    </row>
    <row r="16" spans="1:7" ht="20" customHeight="1" x14ac:dyDescent="0.2">
      <c r="A16" s="86" t="s">
        <v>1406</v>
      </c>
      <c r="B16" s="89" t="s">
        <v>2125</v>
      </c>
      <c r="C16" s="89" t="s">
        <v>1942</v>
      </c>
      <c r="D16" s="90" t="s">
        <v>28</v>
      </c>
      <c r="E16" s="90" t="s">
        <v>29</v>
      </c>
      <c r="F16" s="91">
        <v>38.513580500000003</v>
      </c>
      <c r="G16" s="91">
        <v>-89.984162699999999</v>
      </c>
    </row>
    <row r="17" spans="1:7" ht="20" customHeight="1" x14ac:dyDescent="0.2">
      <c r="A17" s="86" t="s">
        <v>754</v>
      </c>
      <c r="B17" s="89" t="s">
        <v>2125</v>
      </c>
      <c r="C17" s="89" t="s">
        <v>2125</v>
      </c>
      <c r="D17" s="90" t="s">
        <v>191</v>
      </c>
      <c r="E17" s="90" t="s">
        <v>192</v>
      </c>
      <c r="F17" s="91">
        <v>-19.922731800000001</v>
      </c>
      <c r="G17" s="91">
        <v>-43.9450948</v>
      </c>
    </row>
    <row r="18" spans="1:7" ht="20" customHeight="1" x14ac:dyDescent="0.2">
      <c r="A18" s="86" t="s">
        <v>1002</v>
      </c>
      <c r="B18" s="89" t="s">
        <v>2125</v>
      </c>
      <c r="C18" s="89" t="s">
        <v>1946</v>
      </c>
      <c r="D18" s="90" t="s">
        <v>28</v>
      </c>
      <c r="E18" s="90" t="s">
        <v>29</v>
      </c>
      <c r="F18" s="91">
        <v>44.058172800000001</v>
      </c>
      <c r="G18" s="91">
        <v>-121.31530960000001</v>
      </c>
    </row>
    <row r="19" spans="1:7" ht="20" customHeight="1" x14ac:dyDescent="0.2">
      <c r="A19" s="86" t="s">
        <v>16</v>
      </c>
      <c r="B19" s="89" t="s">
        <v>2125</v>
      </c>
      <c r="C19" s="89" t="s">
        <v>2125</v>
      </c>
      <c r="D19" s="90" t="s">
        <v>17</v>
      </c>
      <c r="E19" s="90" t="s">
        <v>18</v>
      </c>
      <c r="F19" s="91">
        <v>12.98815675</v>
      </c>
      <c r="G19" s="91">
        <v>77.622600037959998</v>
      </c>
    </row>
    <row r="20" spans="1:7" ht="20" customHeight="1" x14ac:dyDescent="0.2">
      <c r="A20" s="86" t="s">
        <v>1736</v>
      </c>
      <c r="B20" s="90" t="s">
        <v>27</v>
      </c>
      <c r="C20" s="90" t="s">
        <v>1373</v>
      </c>
      <c r="D20" s="90" t="s">
        <v>28</v>
      </c>
      <c r="E20" s="90" t="s">
        <v>29</v>
      </c>
      <c r="F20" s="91">
        <v>37.8708393</v>
      </c>
      <c r="G20" s="91">
        <v>-122.272863</v>
      </c>
    </row>
    <row r="21" spans="1:7" ht="20" customHeight="1" x14ac:dyDescent="0.2">
      <c r="A21" s="86" t="s">
        <v>138</v>
      </c>
      <c r="B21" s="89" t="s">
        <v>2125</v>
      </c>
      <c r="C21" s="89" t="s">
        <v>138</v>
      </c>
      <c r="D21" s="90" t="s">
        <v>139</v>
      </c>
      <c r="E21" s="90" t="s">
        <v>56</v>
      </c>
      <c r="F21" s="91">
        <v>52.517036500000003</v>
      </c>
      <c r="G21" s="91">
        <v>13.3888599</v>
      </c>
    </row>
    <row r="22" spans="1:7" ht="20" customHeight="1" x14ac:dyDescent="0.2">
      <c r="A22" s="86" t="s">
        <v>1192</v>
      </c>
      <c r="B22" s="89" t="s">
        <v>2125</v>
      </c>
      <c r="C22" s="89" t="s">
        <v>2125</v>
      </c>
      <c r="D22" s="90" t="s">
        <v>191</v>
      </c>
      <c r="E22" s="90" t="s">
        <v>192</v>
      </c>
      <c r="F22" s="91">
        <v>-26.919556700000001</v>
      </c>
      <c r="G22" s="91">
        <v>-49.065802499999997</v>
      </c>
    </row>
    <row r="23" spans="1:7" ht="20" customHeight="1" x14ac:dyDescent="0.2">
      <c r="A23" s="86" t="s">
        <v>433</v>
      </c>
      <c r="B23" s="89" t="s">
        <v>2125</v>
      </c>
      <c r="C23" s="89" t="s">
        <v>1947</v>
      </c>
      <c r="D23" s="90" t="s">
        <v>28</v>
      </c>
      <c r="E23" s="90" t="s">
        <v>29</v>
      </c>
      <c r="F23" s="91">
        <v>43.616616299999997</v>
      </c>
      <c r="G23" s="91">
        <v>-116.200886</v>
      </c>
    </row>
    <row r="24" spans="1:7" ht="20" customHeight="1" x14ac:dyDescent="0.2">
      <c r="A24" s="86" t="s">
        <v>74</v>
      </c>
      <c r="B24" s="89" t="s">
        <v>2125</v>
      </c>
      <c r="C24" s="89" t="s">
        <v>1948</v>
      </c>
      <c r="D24" s="90" t="s">
        <v>28</v>
      </c>
      <c r="E24" s="90" t="s">
        <v>29</v>
      </c>
      <c r="F24" s="91">
        <v>42.355433400000003</v>
      </c>
      <c r="G24" s="91">
        <v>-71.060511000000005</v>
      </c>
    </row>
    <row r="25" spans="1:7" ht="20" customHeight="1" x14ac:dyDescent="0.2">
      <c r="A25" s="86" t="s">
        <v>534</v>
      </c>
      <c r="B25" s="89" t="s">
        <v>2125</v>
      </c>
      <c r="C25" s="89" t="s">
        <v>1949</v>
      </c>
      <c r="D25" s="90" t="s">
        <v>28</v>
      </c>
      <c r="E25" s="90" t="s">
        <v>29</v>
      </c>
      <c r="F25" s="91">
        <v>40.014985600000003</v>
      </c>
      <c r="G25" s="91">
        <v>-105.270545</v>
      </c>
    </row>
    <row r="26" spans="1:7" ht="20" customHeight="1" x14ac:dyDescent="0.2">
      <c r="A26" s="86" t="s">
        <v>324</v>
      </c>
      <c r="B26" s="89" t="s">
        <v>2125</v>
      </c>
      <c r="C26" s="89" t="s">
        <v>2125</v>
      </c>
      <c r="D26" s="90" t="s">
        <v>202</v>
      </c>
      <c r="E26" s="90" t="s">
        <v>1913</v>
      </c>
      <c r="F26" s="91">
        <v>-27.468968199999999</v>
      </c>
      <c r="G26" s="91">
        <v>153.02349910000001</v>
      </c>
    </row>
    <row r="27" spans="1:7" ht="20" customHeight="1" x14ac:dyDescent="0.2">
      <c r="A27" s="86" t="s">
        <v>812</v>
      </c>
      <c r="B27" s="89" t="s">
        <v>2125</v>
      </c>
      <c r="C27" s="89" t="s">
        <v>2125</v>
      </c>
      <c r="D27" s="90" t="s">
        <v>1361</v>
      </c>
      <c r="E27" s="90" t="s">
        <v>56</v>
      </c>
      <c r="F27" s="91">
        <v>51.453802199999998</v>
      </c>
      <c r="G27" s="91">
        <v>-2.5972985</v>
      </c>
    </row>
    <row r="28" spans="1:7" ht="20" customHeight="1" x14ac:dyDescent="0.2">
      <c r="A28" s="86" t="s">
        <v>1345</v>
      </c>
      <c r="B28" s="89" t="s">
        <v>2125</v>
      </c>
      <c r="C28" s="89" t="s">
        <v>2125</v>
      </c>
      <c r="D28" s="90" t="s">
        <v>1346</v>
      </c>
      <c r="E28" s="90" t="s">
        <v>56</v>
      </c>
      <c r="F28" s="91">
        <v>49.192244299999999</v>
      </c>
      <c r="G28" s="91">
        <v>16.611338199999999</v>
      </c>
    </row>
    <row r="29" spans="1:7" ht="20" customHeight="1" x14ac:dyDescent="0.2">
      <c r="A29" s="86" t="s">
        <v>643</v>
      </c>
      <c r="B29" s="89" t="s">
        <v>2125</v>
      </c>
      <c r="C29" s="89" t="s">
        <v>2125</v>
      </c>
      <c r="D29" s="90" t="s">
        <v>644</v>
      </c>
      <c r="E29" s="90" t="s">
        <v>192</v>
      </c>
      <c r="F29" s="91">
        <v>-34.603718100000002</v>
      </c>
      <c r="G29" s="91">
        <v>-58.381529999999998</v>
      </c>
    </row>
    <row r="30" spans="1:7" ht="20" customHeight="1" x14ac:dyDescent="0.2">
      <c r="A30" s="86" t="s">
        <v>1738</v>
      </c>
      <c r="B30" s="90" t="s">
        <v>27</v>
      </c>
      <c r="C30" s="90" t="s">
        <v>1373</v>
      </c>
      <c r="D30" s="90" t="s">
        <v>28</v>
      </c>
      <c r="E30" s="90" t="s">
        <v>29</v>
      </c>
      <c r="F30" s="91">
        <v>37.578096500000001</v>
      </c>
      <c r="G30" s="91">
        <v>-122.3473099</v>
      </c>
    </row>
    <row r="31" spans="1:7" ht="20" customHeight="1" x14ac:dyDescent="0.2">
      <c r="A31" s="86" t="s">
        <v>630</v>
      </c>
      <c r="B31" s="89" t="s">
        <v>2125</v>
      </c>
      <c r="C31" s="89" t="s">
        <v>1950</v>
      </c>
      <c r="D31" s="90" t="s">
        <v>28</v>
      </c>
      <c r="E31" s="90" t="s">
        <v>29</v>
      </c>
      <c r="F31" s="91">
        <v>44.476160100000001</v>
      </c>
      <c r="G31" s="91">
        <v>-73.212906000000004</v>
      </c>
    </row>
    <row r="32" spans="1:7" ht="20" customHeight="1" x14ac:dyDescent="0.2">
      <c r="A32" s="86" t="s">
        <v>97</v>
      </c>
      <c r="B32" s="89" t="s">
        <v>2125</v>
      </c>
      <c r="C32" s="89" t="s">
        <v>2125</v>
      </c>
      <c r="D32" s="90" t="s">
        <v>98</v>
      </c>
      <c r="E32" s="90" t="s">
        <v>29</v>
      </c>
      <c r="F32" s="91">
        <v>51.045606399999997</v>
      </c>
      <c r="G32" s="91">
        <v>-114.057541</v>
      </c>
    </row>
    <row r="33" spans="1:7" ht="20" customHeight="1" x14ac:dyDescent="0.2">
      <c r="A33" s="86" t="s">
        <v>1332</v>
      </c>
      <c r="B33" s="89" t="s">
        <v>2125</v>
      </c>
      <c r="C33" s="89" t="s">
        <v>1373</v>
      </c>
      <c r="D33" s="90" t="s">
        <v>28</v>
      </c>
      <c r="E33" s="90" t="s">
        <v>29</v>
      </c>
      <c r="F33" s="91">
        <v>34.217637099999997</v>
      </c>
      <c r="G33" s="91">
        <v>-119.03835410000001</v>
      </c>
    </row>
    <row r="34" spans="1:7" ht="20" customHeight="1" x14ac:dyDescent="0.2">
      <c r="A34" s="86" t="s">
        <v>1725</v>
      </c>
      <c r="B34" s="90" t="s">
        <v>27</v>
      </c>
      <c r="C34" s="90" t="s">
        <v>1373</v>
      </c>
      <c r="D34" s="90" t="s">
        <v>28</v>
      </c>
      <c r="E34" s="90" t="s">
        <v>29</v>
      </c>
      <c r="F34" s="91">
        <v>37.287166999999997</v>
      </c>
      <c r="G34" s="91">
        <v>-121.94995900000001</v>
      </c>
    </row>
    <row r="35" spans="1:7" ht="20" customHeight="1" x14ac:dyDescent="0.2">
      <c r="A35" s="86" t="s">
        <v>1344</v>
      </c>
      <c r="B35" s="89" t="s">
        <v>2125</v>
      </c>
      <c r="C35" s="89" t="s">
        <v>2125</v>
      </c>
      <c r="D35" s="90" t="s">
        <v>1344</v>
      </c>
      <c r="E35" s="90" t="s">
        <v>29</v>
      </c>
      <c r="F35" s="91">
        <v>19.703182249999902</v>
      </c>
      <c r="G35" s="91">
        <v>-79.917462724324594</v>
      </c>
    </row>
    <row r="36" spans="1:7" ht="20" customHeight="1" x14ac:dyDescent="0.2">
      <c r="A36" s="92" t="s">
        <v>1757</v>
      </c>
      <c r="B36" s="93" t="s">
        <v>2125</v>
      </c>
      <c r="C36" s="93" t="s">
        <v>1978</v>
      </c>
      <c r="D36" s="93" t="s">
        <v>28</v>
      </c>
      <c r="E36" s="93" t="s">
        <v>29</v>
      </c>
      <c r="F36" s="94">
        <v>42.534900999999998</v>
      </c>
      <c r="G36" s="94">
        <v>-92.445312000000001</v>
      </c>
    </row>
    <row r="37" spans="1:7" ht="20" customHeight="1" x14ac:dyDescent="0.2">
      <c r="A37" s="86" t="s">
        <v>1352</v>
      </c>
      <c r="B37" s="89" t="s">
        <v>2125</v>
      </c>
      <c r="C37" s="89" t="s">
        <v>1951</v>
      </c>
      <c r="D37" s="90" t="s">
        <v>28</v>
      </c>
      <c r="E37" s="90" t="s">
        <v>29</v>
      </c>
      <c r="F37" s="91">
        <v>32.788436300000001</v>
      </c>
      <c r="G37" s="91">
        <v>-79.939930899999993</v>
      </c>
    </row>
    <row r="38" spans="1:7" ht="20" customHeight="1" x14ac:dyDescent="0.2">
      <c r="A38" s="92" t="s">
        <v>1914</v>
      </c>
      <c r="B38" s="93" t="s">
        <v>2125</v>
      </c>
      <c r="C38" s="93" t="s">
        <v>1962</v>
      </c>
      <c r="D38" s="93" t="s">
        <v>28</v>
      </c>
      <c r="E38" s="93" t="s">
        <v>29</v>
      </c>
      <c r="F38" s="95">
        <v>35.045631</v>
      </c>
      <c r="G38" s="94">
        <v>-85.309676999999994</v>
      </c>
    </row>
    <row r="39" spans="1:7" ht="20" customHeight="1" x14ac:dyDescent="0.2">
      <c r="A39" s="86" t="s">
        <v>225</v>
      </c>
      <c r="B39" s="89" t="s">
        <v>2125</v>
      </c>
      <c r="C39" s="89" t="s">
        <v>2125</v>
      </c>
      <c r="D39" s="90" t="s">
        <v>17</v>
      </c>
      <c r="E39" s="90" t="s">
        <v>18</v>
      </c>
      <c r="F39" s="91">
        <v>13.0836939</v>
      </c>
      <c r="G39" s="91">
        <v>80.270185999999995</v>
      </c>
    </row>
    <row r="40" spans="1:7" ht="20" customHeight="1" x14ac:dyDescent="0.2">
      <c r="A40" s="86" t="s">
        <v>375</v>
      </c>
      <c r="B40" s="89" t="s">
        <v>2125</v>
      </c>
      <c r="C40" s="89" t="s">
        <v>2125</v>
      </c>
      <c r="D40" s="90" t="s">
        <v>1361</v>
      </c>
      <c r="E40" s="90" t="s">
        <v>56</v>
      </c>
      <c r="F40" s="91">
        <v>53.1908873</v>
      </c>
      <c r="G40" s="91">
        <v>-2.8908955000000001</v>
      </c>
    </row>
    <row r="41" spans="1:7" ht="20" customHeight="1" x14ac:dyDescent="0.2">
      <c r="A41" s="86" t="s">
        <v>157</v>
      </c>
      <c r="B41" s="89" t="s">
        <v>2125</v>
      </c>
      <c r="C41" s="89" t="s">
        <v>1952</v>
      </c>
      <c r="D41" s="90" t="s">
        <v>28</v>
      </c>
      <c r="E41" s="90" t="s">
        <v>29</v>
      </c>
      <c r="F41" s="91">
        <v>41.875561599999997</v>
      </c>
      <c r="G41" s="91">
        <v>-87.6244212</v>
      </c>
    </row>
    <row r="42" spans="1:7" ht="20" customHeight="1" x14ac:dyDescent="0.2">
      <c r="A42" s="86" t="s">
        <v>344</v>
      </c>
      <c r="B42" s="89" t="s">
        <v>2125</v>
      </c>
      <c r="C42" s="89" t="s">
        <v>1953</v>
      </c>
      <c r="D42" s="90" t="s">
        <v>28</v>
      </c>
      <c r="E42" s="90" t="s">
        <v>29</v>
      </c>
      <c r="F42" s="91">
        <v>39.1014537</v>
      </c>
      <c r="G42" s="91">
        <v>-84.512460200000007</v>
      </c>
    </row>
    <row r="43" spans="1:7" ht="20" customHeight="1" x14ac:dyDescent="0.2">
      <c r="A43" s="86" t="s">
        <v>455</v>
      </c>
      <c r="B43" s="89" t="s">
        <v>2125</v>
      </c>
      <c r="C43" s="89" t="s">
        <v>1953</v>
      </c>
      <c r="D43" s="90" t="s">
        <v>28</v>
      </c>
      <c r="E43" s="90" t="s">
        <v>29</v>
      </c>
      <c r="F43" s="91">
        <v>39.962260100000002</v>
      </c>
      <c r="G43" s="91">
        <v>-83.000706500000007</v>
      </c>
    </row>
    <row r="44" spans="1:7" ht="20" customHeight="1" x14ac:dyDescent="0.2">
      <c r="A44" s="86" t="s">
        <v>719</v>
      </c>
      <c r="B44" s="89" t="s">
        <v>2125</v>
      </c>
      <c r="C44" s="89" t="s">
        <v>2125</v>
      </c>
      <c r="D44" s="90" t="s">
        <v>720</v>
      </c>
      <c r="E44" s="90" t="s">
        <v>56</v>
      </c>
      <c r="F44" s="91">
        <v>55.686724300000002</v>
      </c>
      <c r="G44" s="91">
        <v>12.570072400000001</v>
      </c>
    </row>
    <row r="45" spans="1:7" ht="20" customHeight="1" x14ac:dyDescent="0.2">
      <c r="A45" s="86" t="s">
        <v>1403</v>
      </c>
      <c r="B45" s="89" t="s">
        <v>2125</v>
      </c>
      <c r="C45" s="89" t="s">
        <v>1954</v>
      </c>
      <c r="D45" s="90" t="s">
        <v>28</v>
      </c>
      <c r="E45" s="90" t="s">
        <v>29</v>
      </c>
      <c r="F45" s="91">
        <v>25.733110499999999</v>
      </c>
      <c r="G45" s="91">
        <v>-80.258510700000002</v>
      </c>
    </row>
    <row r="46" spans="1:7" ht="20" customHeight="1" x14ac:dyDescent="0.2">
      <c r="A46" s="86" t="s">
        <v>1350</v>
      </c>
      <c r="B46" s="89" t="s">
        <v>2125</v>
      </c>
      <c r="C46" s="89" t="s">
        <v>1946</v>
      </c>
      <c r="D46" s="90" t="s">
        <v>28</v>
      </c>
      <c r="E46" s="90" t="s">
        <v>29</v>
      </c>
      <c r="F46" s="91">
        <v>44.564565899999998</v>
      </c>
      <c r="G46" s="91">
        <v>-123.2620435</v>
      </c>
    </row>
    <row r="47" spans="1:7" ht="20" customHeight="1" x14ac:dyDescent="0.2">
      <c r="A47" s="86" t="s">
        <v>1728</v>
      </c>
      <c r="B47" s="90" t="s">
        <v>27</v>
      </c>
      <c r="C47" s="90" t="s">
        <v>1373</v>
      </c>
      <c r="D47" s="90" t="s">
        <v>28</v>
      </c>
      <c r="E47" s="90" t="s">
        <v>29</v>
      </c>
      <c r="F47" s="91">
        <v>37.322893399999998</v>
      </c>
      <c r="G47" s="91">
        <v>-122.0322895</v>
      </c>
    </row>
    <row r="48" spans="1:7" ht="20" customHeight="1" x14ac:dyDescent="0.2">
      <c r="A48" s="86" t="s">
        <v>840</v>
      </c>
      <c r="B48" s="89" t="s">
        <v>2125</v>
      </c>
      <c r="C48" s="89" t="s">
        <v>2125</v>
      </c>
      <c r="D48" s="90" t="s">
        <v>191</v>
      </c>
      <c r="E48" s="90" t="s">
        <v>192</v>
      </c>
      <c r="F48" s="91">
        <v>-25.4295963</v>
      </c>
      <c r="G48" s="91">
        <v>-49.271272400000001</v>
      </c>
    </row>
    <row r="49" spans="1:7" ht="20" customHeight="1" x14ac:dyDescent="0.2">
      <c r="A49" s="86" t="s">
        <v>889</v>
      </c>
      <c r="B49" s="89" t="s">
        <v>2125</v>
      </c>
      <c r="C49" s="89" t="s">
        <v>2125</v>
      </c>
      <c r="D49" s="90" t="s">
        <v>890</v>
      </c>
      <c r="E49" s="90" t="s">
        <v>169</v>
      </c>
      <c r="F49" s="91">
        <v>14.693425</v>
      </c>
      <c r="G49" s="91">
        <v>-17.447938000000001</v>
      </c>
    </row>
    <row r="50" spans="1:7" ht="20" customHeight="1" x14ac:dyDescent="0.2">
      <c r="A50" s="86" t="s">
        <v>307</v>
      </c>
      <c r="B50" s="89" t="s">
        <v>2125</v>
      </c>
      <c r="C50" s="89" t="s">
        <v>1944</v>
      </c>
      <c r="D50" s="90" t="s">
        <v>28</v>
      </c>
      <c r="E50" s="90" t="s">
        <v>29</v>
      </c>
      <c r="F50" s="91">
        <v>32.776271899999998</v>
      </c>
      <c r="G50" s="91">
        <v>-96.796855899999997</v>
      </c>
    </row>
    <row r="51" spans="1:7" ht="20" customHeight="1" x14ac:dyDescent="0.2">
      <c r="A51" s="86" t="s">
        <v>135</v>
      </c>
      <c r="B51" s="89" t="s">
        <v>2125</v>
      </c>
      <c r="C51" s="89" t="s">
        <v>1949</v>
      </c>
      <c r="D51" s="90" t="s">
        <v>28</v>
      </c>
      <c r="E51" s="90" t="s">
        <v>29</v>
      </c>
      <c r="F51" s="91">
        <v>39.739236400000003</v>
      </c>
      <c r="G51" s="91">
        <v>-104.98486200000001</v>
      </c>
    </row>
    <row r="52" spans="1:7" ht="20" customHeight="1" x14ac:dyDescent="0.2">
      <c r="A52" s="86" t="s">
        <v>68</v>
      </c>
      <c r="B52" s="89" t="s">
        <v>2125</v>
      </c>
      <c r="C52" s="89" t="s">
        <v>1942</v>
      </c>
      <c r="D52" s="90" t="s">
        <v>28</v>
      </c>
      <c r="E52" s="90" t="s">
        <v>29</v>
      </c>
      <c r="F52" s="91">
        <v>42.331550900000003</v>
      </c>
      <c r="G52" s="91">
        <v>-83.046640300000007</v>
      </c>
    </row>
    <row r="53" spans="1:7" ht="20" customHeight="1" x14ac:dyDescent="0.2">
      <c r="A53" s="86" t="s">
        <v>682</v>
      </c>
      <c r="B53" s="89" t="s">
        <v>2125</v>
      </c>
      <c r="C53" s="89" t="s">
        <v>1953</v>
      </c>
      <c r="D53" s="90" t="s">
        <v>28</v>
      </c>
      <c r="E53" s="90" t="s">
        <v>29</v>
      </c>
      <c r="F53" s="91">
        <v>39.158168000000003</v>
      </c>
      <c r="G53" s="91">
        <v>-75.524368199999998</v>
      </c>
    </row>
    <row r="54" spans="1:7" ht="20" customHeight="1" x14ac:dyDescent="0.2">
      <c r="A54" s="86" t="s">
        <v>667</v>
      </c>
      <c r="B54" s="89" t="s">
        <v>2125</v>
      </c>
      <c r="C54" s="89" t="s">
        <v>2125</v>
      </c>
      <c r="D54" s="90" t="s">
        <v>668</v>
      </c>
      <c r="E54" s="90" t="s">
        <v>18</v>
      </c>
      <c r="F54" s="91">
        <v>25.276986999999998</v>
      </c>
      <c r="G54" s="91">
        <v>55.296249000000003</v>
      </c>
    </row>
    <row r="55" spans="1:7" ht="20" customHeight="1" x14ac:dyDescent="0.2">
      <c r="A55" s="86" t="s">
        <v>220</v>
      </c>
      <c r="B55" s="89" t="s">
        <v>2125</v>
      </c>
      <c r="C55" s="89" t="s">
        <v>2125</v>
      </c>
      <c r="D55" s="90" t="s">
        <v>221</v>
      </c>
      <c r="E55" s="90" t="s">
        <v>56</v>
      </c>
      <c r="F55" s="91">
        <v>53.349379499999998</v>
      </c>
      <c r="G55" s="91">
        <v>-6.2605592999999997</v>
      </c>
    </row>
    <row r="56" spans="1:7" ht="20" customHeight="1" x14ac:dyDescent="0.2">
      <c r="A56" s="86" t="s">
        <v>1395</v>
      </c>
      <c r="B56" s="89" t="s">
        <v>2125</v>
      </c>
      <c r="C56" s="89" t="s">
        <v>1955</v>
      </c>
      <c r="D56" s="90" t="s">
        <v>28</v>
      </c>
      <c r="E56" s="90" t="s">
        <v>29</v>
      </c>
      <c r="F56" s="91">
        <v>35.996653000000002</v>
      </c>
      <c r="G56" s="91">
        <v>-78.901805300000007</v>
      </c>
    </row>
    <row r="57" spans="1:7" ht="20" customHeight="1" x14ac:dyDescent="0.2">
      <c r="A57" s="86" t="s">
        <v>1097</v>
      </c>
      <c r="B57" s="89" t="s">
        <v>2125</v>
      </c>
      <c r="C57" s="89" t="s">
        <v>2125</v>
      </c>
      <c r="D57" s="90" t="s">
        <v>1361</v>
      </c>
      <c r="E57" s="90" t="s">
        <v>56</v>
      </c>
      <c r="F57" s="91">
        <v>55.953345599999999</v>
      </c>
      <c r="G57" s="91">
        <v>-3.1883748999999999</v>
      </c>
    </row>
    <row r="58" spans="1:7" ht="20" customHeight="1" x14ac:dyDescent="0.2">
      <c r="A58" s="86" t="s">
        <v>1341</v>
      </c>
      <c r="B58" s="89" t="s">
        <v>2125</v>
      </c>
      <c r="C58" s="89" t="s">
        <v>2125</v>
      </c>
      <c r="D58" s="90" t="s">
        <v>969</v>
      </c>
      <c r="E58" s="90" t="s">
        <v>56</v>
      </c>
      <c r="F58" s="91">
        <v>60.204767199999999</v>
      </c>
      <c r="G58" s="91">
        <v>24.656843500000001</v>
      </c>
    </row>
    <row r="59" spans="1:7" ht="20" customHeight="1" x14ac:dyDescent="0.2">
      <c r="A59" s="86" t="s">
        <v>877</v>
      </c>
      <c r="B59" s="89" t="s">
        <v>2125</v>
      </c>
      <c r="C59" s="89" t="s">
        <v>2125</v>
      </c>
      <c r="D59" s="90" t="s">
        <v>98</v>
      </c>
      <c r="E59" s="90" t="s">
        <v>29</v>
      </c>
      <c r="F59" s="91">
        <v>45.964993</v>
      </c>
      <c r="G59" s="91">
        <v>-66.646332000000001</v>
      </c>
    </row>
    <row r="60" spans="1:7" ht="20" customHeight="1" x14ac:dyDescent="0.2">
      <c r="A60" s="86" t="s">
        <v>895</v>
      </c>
      <c r="B60" s="89" t="s">
        <v>2125</v>
      </c>
      <c r="C60" s="89" t="s">
        <v>2125</v>
      </c>
      <c r="D60" s="90" t="s">
        <v>191</v>
      </c>
      <c r="E60" s="90" t="s">
        <v>192</v>
      </c>
      <c r="F60" s="91">
        <v>-27.597300199999999</v>
      </c>
      <c r="G60" s="91">
        <v>-48.549609799999999</v>
      </c>
    </row>
    <row r="61" spans="1:7" ht="20" customHeight="1" x14ac:dyDescent="0.2">
      <c r="A61" s="86" t="s">
        <v>1750</v>
      </c>
      <c r="B61" s="90" t="s">
        <v>27</v>
      </c>
      <c r="C61" s="90" t="s">
        <v>1373</v>
      </c>
      <c r="D61" s="90" t="s">
        <v>28</v>
      </c>
      <c r="E61" s="90" t="s">
        <v>29</v>
      </c>
      <c r="F61" s="91">
        <v>37.558546499999999</v>
      </c>
      <c r="G61" s="91">
        <v>-122.2710788</v>
      </c>
    </row>
    <row r="62" spans="1:7" ht="20" customHeight="1" x14ac:dyDescent="0.2">
      <c r="A62" s="86" t="s">
        <v>1342</v>
      </c>
      <c r="B62" s="89" t="s">
        <v>2125</v>
      </c>
      <c r="C62" s="89" t="s">
        <v>1949</v>
      </c>
      <c r="D62" s="90" t="s">
        <v>28</v>
      </c>
      <c r="E62" s="90" t="s">
        <v>29</v>
      </c>
      <c r="F62" s="91">
        <v>40.587178199999997</v>
      </c>
      <c r="G62" s="91">
        <v>-105.0770113</v>
      </c>
    </row>
    <row r="63" spans="1:7" ht="20" customHeight="1" x14ac:dyDescent="0.2">
      <c r="A63" s="92" t="s">
        <v>1759</v>
      </c>
      <c r="B63" s="93" t="s">
        <v>27</v>
      </c>
      <c r="C63" s="93" t="s">
        <v>1373</v>
      </c>
      <c r="D63" s="93" t="s">
        <v>28</v>
      </c>
      <c r="E63" s="93" t="s">
        <v>29</v>
      </c>
      <c r="F63" s="94">
        <v>37.561881100000001</v>
      </c>
      <c r="G63" s="94">
        <v>-122.266445</v>
      </c>
    </row>
    <row r="64" spans="1:7" ht="20" customHeight="1" x14ac:dyDescent="0.2">
      <c r="A64" s="86" t="s">
        <v>1492</v>
      </c>
      <c r="B64" s="89" t="s">
        <v>2125</v>
      </c>
      <c r="C64" s="89" t="s">
        <v>1974</v>
      </c>
      <c r="D64" s="90" t="s">
        <v>139</v>
      </c>
      <c r="E64" s="90" t="s">
        <v>56</v>
      </c>
      <c r="F64" s="91">
        <v>50.110644399999998</v>
      </c>
      <c r="G64" s="91">
        <v>8.6820917000000009</v>
      </c>
    </row>
    <row r="65" spans="1:7" ht="20" customHeight="1" x14ac:dyDescent="0.2">
      <c r="A65" s="86" t="s">
        <v>1333</v>
      </c>
      <c r="B65" s="89" t="s">
        <v>27</v>
      </c>
      <c r="C65" s="89" t="s">
        <v>1373</v>
      </c>
      <c r="D65" s="90" t="s">
        <v>28</v>
      </c>
      <c r="E65" s="90" t="s">
        <v>29</v>
      </c>
      <c r="F65" s="91">
        <v>37.548269699999999</v>
      </c>
      <c r="G65" s="91">
        <v>-121.98857099999999</v>
      </c>
    </row>
    <row r="66" spans="1:7" ht="20" customHeight="1" x14ac:dyDescent="0.2">
      <c r="A66" s="86" t="s">
        <v>1330</v>
      </c>
      <c r="B66" s="89" t="s">
        <v>2125</v>
      </c>
      <c r="C66" s="89" t="s">
        <v>1373</v>
      </c>
      <c r="D66" s="90" t="s">
        <v>28</v>
      </c>
      <c r="E66" s="90" t="s">
        <v>29</v>
      </c>
      <c r="F66" s="91">
        <v>36.739442099999998</v>
      </c>
      <c r="G66" s="91">
        <v>-119.78483</v>
      </c>
    </row>
    <row r="67" spans="1:7" ht="20" customHeight="1" x14ac:dyDescent="0.2">
      <c r="A67" s="86" t="s">
        <v>1493</v>
      </c>
      <c r="B67" s="89" t="s">
        <v>2125</v>
      </c>
      <c r="C67" s="89" t="s">
        <v>2125</v>
      </c>
      <c r="D67" s="90" t="s">
        <v>1703</v>
      </c>
      <c r="E67" s="90" t="s">
        <v>56</v>
      </c>
      <c r="F67" s="91">
        <v>51.053828600000003</v>
      </c>
      <c r="G67" s="91">
        <v>3.7250120999999998</v>
      </c>
    </row>
    <row r="68" spans="1:7" ht="20" customHeight="1" x14ac:dyDescent="0.2">
      <c r="A68" s="86" t="s">
        <v>1739</v>
      </c>
      <c r="B68" s="90" t="s">
        <v>27</v>
      </c>
      <c r="C68" s="90" t="s">
        <v>1373</v>
      </c>
      <c r="D68" s="90" t="s">
        <v>28</v>
      </c>
      <c r="E68" s="90" t="s">
        <v>29</v>
      </c>
      <c r="F68" s="91">
        <v>37.006507800000001</v>
      </c>
      <c r="G68" s="91">
        <v>-121.56317230000001</v>
      </c>
    </row>
    <row r="69" spans="1:7" ht="20" customHeight="1" x14ac:dyDescent="0.2">
      <c r="A69" s="86" t="s">
        <v>673</v>
      </c>
      <c r="B69" s="89" t="s">
        <v>2125</v>
      </c>
      <c r="C69" s="89" t="s">
        <v>2125</v>
      </c>
      <c r="D69" s="90" t="s">
        <v>55</v>
      </c>
      <c r="E69" s="90" t="s">
        <v>56</v>
      </c>
      <c r="F69" s="91">
        <v>57.707232599999998</v>
      </c>
      <c r="G69" s="91">
        <v>11.9670171</v>
      </c>
    </row>
    <row r="70" spans="1:7" ht="20" customHeight="1" x14ac:dyDescent="0.2">
      <c r="A70" s="86" t="s">
        <v>1367</v>
      </c>
      <c r="B70" s="89" t="s">
        <v>2125</v>
      </c>
      <c r="C70" s="89" t="s">
        <v>1949</v>
      </c>
      <c r="D70" s="90" t="s">
        <v>28</v>
      </c>
      <c r="E70" s="90" t="s">
        <v>29</v>
      </c>
      <c r="F70" s="91">
        <v>39.617210100000001</v>
      </c>
      <c r="G70" s="91">
        <v>-104.95081399999999</v>
      </c>
    </row>
    <row r="71" spans="1:7" ht="20" customHeight="1" x14ac:dyDescent="0.2">
      <c r="A71" s="86" t="s">
        <v>1190</v>
      </c>
      <c r="B71" s="89" t="s">
        <v>2125</v>
      </c>
      <c r="C71" s="89" t="s">
        <v>2125</v>
      </c>
      <c r="D71" s="90" t="s">
        <v>1022</v>
      </c>
      <c r="E71" s="90" t="s">
        <v>29</v>
      </c>
      <c r="F71" s="91">
        <v>20.672037499999998</v>
      </c>
      <c r="G71" s="91">
        <v>-103.338396</v>
      </c>
    </row>
    <row r="72" spans="1:7" ht="20" customHeight="1" x14ac:dyDescent="0.2">
      <c r="A72" s="86" t="s">
        <v>185</v>
      </c>
      <c r="B72" s="89" t="s">
        <v>2125</v>
      </c>
      <c r="C72" s="89" t="s">
        <v>2125</v>
      </c>
      <c r="D72" s="90" t="s">
        <v>17</v>
      </c>
      <c r="E72" s="90" t="s">
        <v>18</v>
      </c>
      <c r="F72" s="91">
        <v>28.4646148</v>
      </c>
      <c r="G72" s="91">
        <v>77.029919399999997</v>
      </c>
    </row>
    <row r="73" spans="1:7" ht="20" customHeight="1" x14ac:dyDescent="0.2">
      <c r="A73" s="86" t="s">
        <v>22</v>
      </c>
      <c r="B73" s="89" t="s">
        <v>2125</v>
      </c>
      <c r="C73" s="89" t="s">
        <v>2125</v>
      </c>
      <c r="D73" s="90" t="s">
        <v>23</v>
      </c>
      <c r="E73" s="90" t="s">
        <v>18</v>
      </c>
      <c r="F73" s="91">
        <v>32.799312999999998</v>
      </c>
      <c r="G73" s="91">
        <v>34.989571715728196</v>
      </c>
    </row>
    <row r="74" spans="1:7" ht="20" customHeight="1" x14ac:dyDescent="0.2">
      <c r="A74" s="86" t="s">
        <v>592</v>
      </c>
      <c r="B74" s="89" t="s">
        <v>2125</v>
      </c>
      <c r="C74" s="89" t="s">
        <v>592</v>
      </c>
      <c r="D74" s="90" t="s">
        <v>139</v>
      </c>
      <c r="E74" s="90" t="s">
        <v>56</v>
      </c>
      <c r="F74" s="91">
        <v>53.550341000000003</v>
      </c>
      <c r="G74" s="91">
        <v>10.000654000000001</v>
      </c>
    </row>
    <row r="75" spans="1:7" ht="20" customHeight="1" x14ac:dyDescent="0.2">
      <c r="A75" s="86" t="s">
        <v>1471</v>
      </c>
      <c r="B75" s="89" t="s">
        <v>2125</v>
      </c>
      <c r="C75" s="89" t="s">
        <v>1956</v>
      </c>
      <c r="D75" s="90" t="s">
        <v>28</v>
      </c>
      <c r="E75" s="90" t="s">
        <v>29</v>
      </c>
      <c r="F75" s="91">
        <v>41.764581999999997</v>
      </c>
      <c r="G75" s="91">
        <v>-72.690854700000003</v>
      </c>
    </row>
    <row r="76" spans="1:7" ht="20" customHeight="1" x14ac:dyDescent="0.2">
      <c r="A76" s="86" t="s">
        <v>1749</v>
      </c>
      <c r="B76" s="90" t="s">
        <v>27</v>
      </c>
      <c r="C76" s="90" t="s">
        <v>1373</v>
      </c>
      <c r="D76" s="90" t="s">
        <v>28</v>
      </c>
      <c r="E76" s="90" t="s">
        <v>29</v>
      </c>
      <c r="F76" s="91">
        <v>37.668820500000002</v>
      </c>
      <c r="G76" s="91">
        <v>-122.08079600000001</v>
      </c>
    </row>
    <row r="77" spans="1:7" ht="20" customHeight="1" x14ac:dyDescent="0.2">
      <c r="A77" s="86" t="s">
        <v>968</v>
      </c>
      <c r="B77" s="89" t="s">
        <v>2125</v>
      </c>
      <c r="C77" s="89" t="s">
        <v>2125</v>
      </c>
      <c r="D77" s="90" t="s">
        <v>969</v>
      </c>
      <c r="E77" s="90" t="s">
        <v>56</v>
      </c>
      <c r="F77" s="91">
        <v>60.1674881</v>
      </c>
      <c r="G77" s="91">
        <v>24.942747300000001</v>
      </c>
    </row>
    <row r="78" spans="1:7" ht="20" customHeight="1" x14ac:dyDescent="0.2">
      <c r="A78" s="92" t="s">
        <v>1766</v>
      </c>
      <c r="B78" s="93" t="s">
        <v>2125</v>
      </c>
      <c r="C78" s="93" t="s">
        <v>1979</v>
      </c>
      <c r="D78" s="93" t="s">
        <v>28</v>
      </c>
      <c r="E78" s="93" t="s">
        <v>29</v>
      </c>
      <c r="F78" s="94">
        <v>40.330599999999997</v>
      </c>
      <c r="G78" s="94">
        <v>-74.141000000000005</v>
      </c>
    </row>
    <row r="79" spans="1:7" ht="20" customHeight="1" x14ac:dyDescent="0.2">
      <c r="A79" s="86" t="s">
        <v>907</v>
      </c>
      <c r="B79" s="89" t="s">
        <v>2125</v>
      </c>
      <c r="C79" s="89" t="s">
        <v>2125</v>
      </c>
      <c r="D79" s="90" t="s">
        <v>907</v>
      </c>
      <c r="E79" s="90" t="s">
        <v>18</v>
      </c>
      <c r="F79" s="91">
        <v>22.279327800000001</v>
      </c>
      <c r="G79" s="91">
        <v>114.16281309999999</v>
      </c>
    </row>
    <row r="80" spans="1:7" ht="20" customHeight="1" x14ac:dyDescent="0.2">
      <c r="A80" s="86" t="s">
        <v>1369</v>
      </c>
      <c r="B80" s="89" t="s">
        <v>2125</v>
      </c>
      <c r="C80" s="89" t="s">
        <v>2125</v>
      </c>
      <c r="D80" s="90" t="s">
        <v>103</v>
      </c>
      <c r="E80" s="90" t="s">
        <v>56</v>
      </c>
      <c r="F80" s="91">
        <v>52.305554000000001</v>
      </c>
      <c r="G80" s="91">
        <v>4.6926644</v>
      </c>
    </row>
    <row r="81" spans="1:7" ht="20" customHeight="1" x14ac:dyDescent="0.2">
      <c r="A81" s="86" t="s">
        <v>1735</v>
      </c>
      <c r="B81" s="90" t="s">
        <v>2125</v>
      </c>
      <c r="C81" s="90" t="s">
        <v>1373</v>
      </c>
      <c r="D81" s="90" t="s">
        <v>28</v>
      </c>
      <c r="E81" s="90" t="s">
        <v>29</v>
      </c>
      <c r="F81" s="91">
        <v>33.678333600000002</v>
      </c>
      <c r="G81" s="91">
        <v>-118.000016</v>
      </c>
    </row>
    <row r="82" spans="1:7" ht="20" customHeight="1" x14ac:dyDescent="0.2">
      <c r="A82" s="86" t="s">
        <v>828</v>
      </c>
      <c r="B82" s="89" t="s">
        <v>2125</v>
      </c>
      <c r="C82" s="89" t="s">
        <v>1957</v>
      </c>
      <c r="D82" s="90" t="s">
        <v>28</v>
      </c>
      <c r="E82" s="90" t="s">
        <v>29</v>
      </c>
      <c r="F82" s="91">
        <v>39.7683331</v>
      </c>
      <c r="G82" s="91">
        <v>-86.158350200000001</v>
      </c>
    </row>
    <row r="83" spans="1:7" ht="20" customHeight="1" x14ac:dyDescent="0.2">
      <c r="A83" s="86" t="s">
        <v>449</v>
      </c>
      <c r="B83" s="89" t="s">
        <v>2125</v>
      </c>
      <c r="C83" s="89" t="s">
        <v>2125</v>
      </c>
      <c r="D83" s="90" t="s">
        <v>449</v>
      </c>
      <c r="E83" s="90" t="s">
        <v>18</v>
      </c>
      <c r="F83" s="91">
        <v>-2.4833826000000001</v>
      </c>
      <c r="G83" s="91">
        <v>117.8902853</v>
      </c>
    </row>
    <row r="84" spans="1:7" ht="20" customHeight="1" x14ac:dyDescent="0.2">
      <c r="A84" s="92" t="s">
        <v>1767</v>
      </c>
      <c r="B84" s="93" t="s">
        <v>2125</v>
      </c>
      <c r="C84" s="93" t="s">
        <v>2125</v>
      </c>
      <c r="D84" s="93" t="s">
        <v>1348</v>
      </c>
      <c r="E84" s="93" t="s">
        <v>18</v>
      </c>
      <c r="F84" s="94">
        <v>33.738045</v>
      </c>
      <c r="G84" s="94">
        <v>73.084487999999993</v>
      </c>
    </row>
    <row r="85" spans="1:7" ht="20" customHeight="1" x14ac:dyDescent="0.2">
      <c r="A85" s="86" t="s">
        <v>448</v>
      </c>
      <c r="B85" s="89" t="s">
        <v>2125</v>
      </c>
      <c r="C85" s="89" t="s">
        <v>2125</v>
      </c>
      <c r="D85" s="90" t="s">
        <v>449</v>
      </c>
      <c r="E85" s="90" t="s">
        <v>18</v>
      </c>
      <c r="F85" s="91">
        <v>-6.1752469999999997</v>
      </c>
      <c r="G85" s="91">
        <v>106.8270488</v>
      </c>
    </row>
    <row r="86" spans="1:7" ht="20" customHeight="1" x14ac:dyDescent="0.2">
      <c r="A86" s="86" t="s">
        <v>747</v>
      </c>
      <c r="B86" s="89" t="s">
        <v>2125</v>
      </c>
      <c r="C86" s="89" t="s">
        <v>2125</v>
      </c>
      <c r="D86" s="90" t="s">
        <v>23</v>
      </c>
      <c r="E86" s="90" t="s">
        <v>18</v>
      </c>
      <c r="F86" s="91">
        <v>31.788471850000001</v>
      </c>
      <c r="G86" s="91">
        <v>35.218794410944902</v>
      </c>
    </row>
    <row r="87" spans="1:7" ht="20" customHeight="1" x14ac:dyDescent="0.2">
      <c r="A87" s="86" t="s">
        <v>1136</v>
      </c>
      <c r="B87" s="89" t="s">
        <v>2125</v>
      </c>
      <c r="C87" s="89" t="s">
        <v>2125</v>
      </c>
      <c r="D87" s="90" t="s">
        <v>191</v>
      </c>
      <c r="E87" s="90" t="s">
        <v>192</v>
      </c>
      <c r="F87" s="91">
        <v>-26.304489799999999</v>
      </c>
      <c r="G87" s="91">
        <v>-48.8486726</v>
      </c>
    </row>
    <row r="88" spans="1:7" ht="20" customHeight="1" x14ac:dyDescent="0.2">
      <c r="A88" s="86" t="s">
        <v>106</v>
      </c>
      <c r="B88" s="89" t="s">
        <v>2125</v>
      </c>
      <c r="C88" s="89" t="s">
        <v>1958</v>
      </c>
      <c r="D88" s="90" t="s">
        <v>28</v>
      </c>
      <c r="E88" s="90" t="s">
        <v>29</v>
      </c>
      <c r="F88" s="91">
        <v>39.100104999999999</v>
      </c>
      <c r="G88" s="91">
        <v>-94.578141599999995</v>
      </c>
    </row>
    <row r="89" spans="1:7" ht="20" customHeight="1" x14ac:dyDescent="0.2">
      <c r="A89" s="86" t="s">
        <v>1347</v>
      </c>
      <c r="B89" s="89" t="s">
        <v>2125</v>
      </c>
      <c r="C89" s="89" t="s">
        <v>2125</v>
      </c>
      <c r="D89" s="90" t="s">
        <v>1348</v>
      </c>
      <c r="E89" s="90" t="s">
        <v>18</v>
      </c>
      <c r="F89" s="91">
        <v>24.854684200000001</v>
      </c>
      <c r="G89" s="91">
        <v>67.020705500000005</v>
      </c>
    </row>
    <row r="90" spans="1:7" ht="20" customHeight="1" x14ac:dyDescent="0.2">
      <c r="A90" s="86" t="s">
        <v>494</v>
      </c>
      <c r="B90" s="89" t="s">
        <v>2125</v>
      </c>
      <c r="C90" s="89" t="s">
        <v>1975</v>
      </c>
      <c r="D90" s="90" t="s">
        <v>139</v>
      </c>
      <c r="E90" s="90" t="s">
        <v>56</v>
      </c>
      <c r="F90" s="91">
        <v>49.006870499999998</v>
      </c>
      <c r="G90" s="91">
        <v>8.4034195</v>
      </c>
    </row>
    <row r="91" spans="1:7" ht="20" customHeight="1" x14ac:dyDescent="0.2">
      <c r="A91" s="86" t="s">
        <v>288</v>
      </c>
      <c r="B91" s="89" t="s">
        <v>2125</v>
      </c>
      <c r="C91" s="89" t="s">
        <v>2125</v>
      </c>
      <c r="D91" s="90" t="s">
        <v>23</v>
      </c>
      <c r="E91" s="90" t="s">
        <v>18</v>
      </c>
      <c r="F91" s="91">
        <v>32.180234849999998</v>
      </c>
      <c r="G91" s="91">
        <v>34.918054204052297</v>
      </c>
    </row>
    <row r="92" spans="1:7" ht="20" customHeight="1" x14ac:dyDescent="0.2">
      <c r="A92" s="86" t="s">
        <v>511</v>
      </c>
      <c r="B92" s="89" t="s">
        <v>2125</v>
      </c>
      <c r="C92" s="89" t="s">
        <v>1976</v>
      </c>
      <c r="D92" s="90" t="s">
        <v>139</v>
      </c>
      <c r="E92" s="90" t="s">
        <v>56</v>
      </c>
      <c r="F92" s="91">
        <v>54.322708499999997</v>
      </c>
      <c r="G92" s="91">
        <v>10.135555</v>
      </c>
    </row>
    <row r="93" spans="1:7" ht="20" customHeight="1" x14ac:dyDescent="0.2">
      <c r="A93" s="86" t="s">
        <v>393</v>
      </c>
      <c r="B93" s="89" t="s">
        <v>2125</v>
      </c>
      <c r="C93" s="89" t="s">
        <v>2125</v>
      </c>
      <c r="D93" s="90" t="s">
        <v>98</v>
      </c>
      <c r="E93" s="90" t="s">
        <v>29</v>
      </c>
      <c r="F93" s="91">
        <v>43.451290999999998</v>
      </c>
      <c r="G93" s="91">
        <v>-80.492781500000007</v>
      </c>
    </row>
    <row r="94" spans="1:7" ht="20" customHeight="1" x14ac:dyDescent="0.2">
      <c r="A94" s="86" t="s">
        <v>1337</v>
      </c>
      <c r="B94" s="89" t="s">
        <v>2125</v>
      </c>
      <c r="C94" s="89" t="s">
        <v>2125</v>
      </c>
      <c r="D94" s="90" t="s">
        <v>1338</v>
      </c>
      <c r="E94" s="90" t="s">
        <v>56</v>
      </c>
      <c r="F94" s="91">
        <v>50.046943200000001</v>
      </c>
      <c r="G94" s="91">
        <v>19.997153435836601</v>
      </c>
    </row>
    <row r="95" spans="1:7" ht="20" customHeight="1" x14ac:dyDescent="0.2">
      <c r="A95" s="86" t="s">
        <v>996</v>
      </c>
      <c r="B95" s="89" t="s">
        <v>2125</v>
      </c>
      <c r="C95" s="89" t="s">
        <v>2125</v>
      </c>
      <c r="D95" s="90" t="s">
        <v>997</v>
      </c>
      <c r="E95" s="90" t="s">
        <v>18</v>
      </c>
      <c r="F95" s="91">
        <v>3.1516964000000001</v>
      </c>
      <c r="G95" s="91">
        <v>101.6942371</v>
      </c>
    </row>
    <row r="96" spans="1:7" ht="20" customHeight="1" x14ac:dyDescent="0.2">
      <c r="A96" s="86" t="s">
        <v>659</v>
      </c>
      <c r="B96" s="89" t="s">
        <v>2125</v>
      </c>
      <c r="C96" s="89" t="s">
        <v>2125</v>
      </c>
      <c r="D96" s="90" t="s">
        <v>660</v>
      </c>
      <c r="E96" s="90" t="s">
        <v>169</v>
      </c>
      <c r="F96" s="91">
        <v>6.4550574999999997</v>
      </c>
      <c r="G96" s="91">
        <v>3.3941794999999999</v>
      </c>
    </row>
    <row r="97" spans="1:7" ht="20" customHeight="1" x14ac:dyDescent="0.2">
      <c r="A97" s="92" t="s">
        <v>1765</v>
      </c>
      <c r="B97" s="93" t="s">
        <v>2125</v>
      </c>
      <c r="C97" s="93" t="s">
        <v>2125</v>
      </c>
      <c r="D97" s="93" t="s">
        <v>660</v>
      </c>
      <c r="E97" s="93" t="s">
        <v>169</v>
      </c>
      <c r="F97" s="94">
        <v>6.4654220000000002</v>
      </c>
      <c r="G97" s="94">
        <v>3.4064480000000001</v>
      </c>
    </row>
    <row r="98" spans="1:7" ht="20" customHeight="1" x14ac:dyDescent="0.2">
      <c r="A98" s="86" t="s">
        <v>1083</v>
      </c>
      <c r="B98" s="89" t="s">
        <v>2125</v>
      </c>
      <c r="C98" s="89" t="s">
        <v>1959</v>
      </c>
      <c r="D98" s="90" t="s">
        <v>28</v>
      </c>
      <c r="E98" s="90" t="s">
        <v>29</v>
      </c>
      <c r="F98" s="91">
        <v>36.167255900000001</v>
      </c>
      <c r="G98" s="91">
        <v>-115.148516</v>
      </c>
    </row>
    <row r="99" spans="1:7" ht="20" customHeight="1" x14ac:dyDescent="0.2">
      <c r="A99" s="86" t="s">
        <v>1371</v>
      </c>
      <c r="B99" s="89" t="s">
        <v>2125</v>
      </c>
      <c r="C99" s="89" t="s">
        <v>2125</v>
      </c>
      <c r="D99" s="90" t="s">
        <v>1361</v>
      </c>
      <c r="E99" s="90" t="s">
        <v>56</v>
      </c>
      <c r="F99" s="91">
        <v>52.291339399999998</v>
      </c>
      <c r="G99" s="91">
        <v>-1.5364040000000001</v>
      </c>
    </row>
    <row r="100" spans="1:7" ht="20" customHeight="1" x14ac:dyDescent="0.2">
      <c r="A100" s="86" t="s">
        <v>703</v>
      </c>
      <c r="B100" s="89" t="s">
        <v>2125</v>
      </c>
      <c r="C100" s="89" t="s">
        <v>1960</v>
      </c>
      <c r="D100" s="90" t="s">
        <v>28</v>
      </c>
      <c r="E100" s="90" t="s">
        <v>29</v>
      </c>
      <c r="F100" s="91">
        <v>40.3881114</v>
      </c>
      <c r="G100" s="91">
        <v>-111.84860190000001</v>
      </c>
    </row>
    <row r="101" spans="1:7" ht="20" customHeight="1" x14ac:dyDescent="0.2">
      <c r="A101" s="92" t="s">
        <v>1760</v>
      </c>
      <c r="B101" s="93" t="s">
        <v>2125</v>
      </c>
      <c r="C101" s="93" t="s">
        <v>2125</v>
      </c>
      <c r="D101" s="93" t="s">
        <v>942</v>
      </c>
      <c r="E101" s="93" t="s">
        <v>56</v>
      </c>
      <c r="F101" s="94">
        <v>48.30639</v>
      </c>
      <c r="G101" s="94">
        <v>14.286110000000001</v>
      </c>
    </row>
    <row r="102" spans="1:7" ht="20" customHeight="1" x14ac:dyDescent="0.2">
      <c r="A102" s="86" t="s">
        <v>1229</v>
      </c>
      <c r="B102" s="89" t="s">
        <v>2125</v>
      </c>
      <c r="C102" s="89" t="s">
        <v>2125</v>
      </c>
      <c r="D102" s="90" t="s">
        <v>1230</v>
      </c>
      <c r="E102" s="90" t="s">
        <v>56</v>
      </c>
      <c r="F102" s="91">
        <v>38.707750699999998</v>
      </c>
      <c r="G102" s="91">
        <v>-9.1365919000000009</v>
      </c>
    </row>
    <row r="103" spans="1:7" ht="20" customHeight="1" x14ac:dyDescent="0.2">
      <c r="A103" s="86" t="s">
        <v>1354</v>
      </c>
      <c r="B103" s="89" t="s">
        <v>2125</v>
      </c>
      <c r="C103" s="89" t="s">
        <v>2125</v>
      </c>
      <c r="D103" s="90" t="s">
        <v>1338</v>
      </c>
      <c r="E103" s="90" t="s">
        <v>56</v>
      </c>
      <c r="F103" s="91">
        <v>51.768732300000003</v>
      </c>
      <c r="G103" s="91">
        <v>19.4569911</v>
      </c>
    </row>
    <row r="104" spans="1:7" ht="20" customHeight="1" x14ac:dyDescent="0.2">
      <c r="A104" s="86" t="s">
        <v>692</v>
      </c>
      <c r="B104" s="89" t="s">
        <v>2125</v>
      </c>
      <c r="C104" s="89" t="s">
        <v>1960</v>
      </c>
      <c r="D104" s="90" t="s">
        <v>28</v>
      </c>
      <c r="E104" s="90" t="s">
        <v>29</v>
      </c>
      <c r="F104" s="91">
        <v>40.107508899999999</v>
      </c>
      <c r="G104" s="91">
        <v>-89.3768539</v>
      </c>
    </row>
    <row r="105" spans="1:7" ht="20" customHeight="1" x14ac:dyDescent="0.2">
      <c r="A105" s="86" t="s">
        <v>61</v>
      </c>
      <c r="B105" s="89" t="s">
        <v>2125</v>
      </c>
      <c r="C105" s="89" t="s">
        <v>2125</v>
      </c>
      <c r="D105" s="90" t="s">
        <v>1361</v>
      </c>
      <c r="E105" s="90" t="s">
        <v>56</v>
      </c>
      <c r="F105" s="91">
        <v>51.489333500000001</v>
      </c>
      <c r="G105" s="91">
        <v>-0.14405508452768701</v>
      </c>
    </row>
    <row r="106" spans="1:7" ht="20" customHeight="1" x14ac:dyDescent="0.2">
      <c r="A106" s="86" t="s">
        <v>79</v>
      </c>
      <c r="B106" s="89" t="s">
        <v>2125</v>
      </c>
      <c r="C106" s="89" t="s">
        <v>1373</v>
      </c>
      <c r="D106" s="90" t="s">
        <v>28</v>
      </c>
      <c r="E106" s="90" t="s">
        <v>29</v>
      </c>
      <c r="F106" s="91">
        <v>34.053690899999999</v>
      </c>
      <c r="G106" s="91">
        <v>-118.242766</v>
      </c>
    </row>
    <row r="107" spans="1:7" ht="20" customHeight="1" x14ac:dyDescent="0.2">
      <c r="A107" s="86" t="s">
        <v>1743</v>
      </c>
      <c r="B107" s="90" t="s">
        <v>27</v>
      </c>
      <c r="C107" s="90" t="s">
        <v>1373</v>
      </c>
      <c r="D107" s="90" t="s">
        <v>28</v>
      </c>
      <c r="E107" s="90" t="s">
        <v>29</v>
      </c>
      <c r="F107" s="91">
        <v>37.226610999999998</v>
      </c>
      <c r="G107" s="91">
        <v>-121.9746797</v>
      </c>
    </row>
    <row r="108" spans="1:7" ht="20" customHeight="1" x14ac:dyDescent="0.2">
      <c r="A108" s="86" t="s">
        <v>390</v>
      </c>
      <c r="B108" s="89" t="s">
        <v>2125</v>
      </c>
      <c r="C108" s="89" t="s">
        <v>1961</v>
      </c>
      <c r="D108" s="90" t="s">
        <v>28</v>
      </c>
      <c r="E108" s="90" t="s">
        <v>29</v>
      </c>
      <c r="F108" s="91">
        <v>43.074761000000002</v>
      </c>
      <c r="G108" s="91">
        <v>-89.383761300000003</v>
      </c>
    </row>
    <row r="109" spans="1:7" ht="20" customHeight="1" x14ac:dyDescent="0.2">
      <c r="A109" s="86" t="s">
        <v>360</v>
      </c>
      <c r="B109" s="89" t="s">
        <v>2125</v>
      </c>
      <c r="C109" s="89" t="s">
        <v>2125</v>
      </c>
      <c r="D109" s="90" t="s">
        <v>361</v>
      </c>
      <c r="E109" s="90" t="s">
        <v>56</v>
      </c>
      <c r="F109" s="91">
        <v>40.416704699999997</v>
      </c>
      <c r="G109" s="91">
        <v>-3.7035825</v>
      </c>
    </row>
    <row r="110" spans="1:7" ht="20" customHeight="1" x14ac:dyDescent="0.2">
      <c r="A110" s="86" t="s">
        <v>991</v>
      </c>
      <c r="B110" s="89" t="s">
        <v>2125</v>
      </c>
      <c r="C110" s="89" t="s">
        <v>2125</v>
      </c>
      <c r="D110" s="90" t="s">
        <v>55</v>
      </c>
      <c r="E110" s="90" t="s">
        <v>56</v>
      </c>
      <c r="F110" s="91">
        <v>55.605293099999997</v>
      </c>
      <c r="G110" s="91">
        <v>13.0001566</v>
      </c>
    </row>
    <row r="111" spans="1:7" ht="20" customHeight="1" x14ac:dyDescent="0.2">
      <c r="A111" s="86" t="s">
        <v>1339</v>
      </c>
      <c r="B111" s="89" t="s">
        <v>2125</v>
      </c>
      <c r="C111" s="89" t="s">
        <v>2125</v>
      </c>
      <c r="D111" s="90" t="s">
        <v>1361</v>
      </c>
      <c r="E111" s="90" t="s">
        <v>56</v>
      </c>
      <c r="F111" s="91">
        <v>53.479489200000003</v>
      </c>
      <c r="G111" s="91">
        <v>-2.2451148000000001</v>
      </c>
    </row>
    <row r="112" spans="1:7" ht="20" customHeight="1" x14ac:dyDescent="0.2">
      <c r="A112" s="86" t="s">
        <v>270</v>
      </c>
      <c r="B112" s="89" t="s">
        <v>2125</v>
      </c>
      <c r="C112" s="89" t="s">
        <v>2125</v>
      </c>
      <c r="D112" s="90" t="s">
        <v>202</v>
      </c>
      <c r="E112" s="90" t="s">
        <v>1913</v>
      </c>
      <c r="F112" s="91">
        <v>-37.814245399999997</v>
      </c>
      <c r="G112" s="91">
        <v>144.9631732</v>
      </c>
    </row>
    <row r="113" spans="1:7" ht="20" customHeight="1" x14ac:dyDescent="0.2">
      <c r="A113" s="86" t="s">
        <v>1349</v>
      </c>
      <c r="B113" s="89" t="s">
        <v>2125</v>
      </c>
      <c r="C113" s="89" t="s">
        <v>1962</v>
      </c>
      <c r="D113" s="90" t="s">
        <v>28</v>
      </c>
      <c r="E113" s="90" t="s">
        <v>29</v>
      </c>
      <c r="F113" s="91">
        <v>35.1460249</v>
      </c>
      <c r="G113" s="91">
        <v>-90.051763800000003</v>
      </c>
    </row>
    <row r="114" spans="1:7" ht="20" customHeight="1" x14ac:dyDescent="0.2">
      <c r="A114" s="86" t="s">
        <v>1447</v>
      </c>
      <c r="B114" s="90" t="s">
        <v>27</v>
      </c>
      <c r="C114" s="90" t="s">
        <v>1373</v>
      </c>
      <c r="D114" s="90" t="s">
        <v>28</v>
      </c>
      <c r="E114" s="90" t="s">
        <v>29</v>
      </c>
      <c r="F114" s="91">
        <v>37.451967099999997</v>
      </c>
      <c r="G114" s="91">
        <v>-122.177992</v>
      </c>
    </row>
    <row r="115" spans="1:7" ht="20" customHeight="1" x14ac:dyDescent="0.2">
      <c r="A115" s="86" t="s">
        <v>1021</v>
      </c>
      <c r="B115" s="89" t="s">
        <v>2125</v>
      </c>
      <c r="C115" s="89" t="s">
        <v>2125</v>
      </c>
      <c r="D115" s="90" t="s">
        <v>1022</v>
      </c>
      <c r="E115" s="90" t="s">
        <v>29</v>
      </c>
      <c r="F115" s="91">
        <v>19.432629599999999</v>
      </c>
      <c r="G115" s="91">
        <v>-99.1331785</v>
      </c>
    </row>
    <row r="116" spans="1:7" ht="20" customHeight="1" x14ac:dyDescent="0.2">
      <c r="A116" s="86" t="s">
        <v>223</v>
      </c>
      <c r="B116" s="89" t="s">
        <v>2125</v>
      </c>
      <c r="C116" s="89" t="s">
        <v>1954</v>
      </c>
      <c r="D116" s="90" t="s">
        <v>28</v>
      </c>
      <c r="E116" s="90" t="s">
        <v>29</v>
      </c>
      <c r="F116" s="91">
        <v>25.774172799999999</v>
      </c>
      <c r="G116" s="91">
        <v>-80.193619999999996</v>
      </c>
    </row>
    <row r="117" spans="1:7" ht="20" customHeight="1" x14ac:dyDescent="0.2">
      <c r="A117" s="86" t="s">
        <v>1726</v>
      </c>
      <c r="B117" s="90" t="s">
        <v>27</v>
      </c>
      <c r="C117" s="90" t="s">
        <v>1373</v>
      </c>
      <c r="D117" s="90" t="s">
        <v>28</v>
      </c>
      <c r="E117" s="90" t="s">
        <v>29</v>
      </c>
      <c r="F117" s="91">
        <v>37.433227299999999</v>
      </c>
      <c r="G117" s="91">
        <v>-121.8989248</v>
      </c>
    </row>
    <row r="118" spans="1:7" ht="20" customHeight="1" x14ac:dyDescent="0.2">
      <c r="A118" s="86" t="s">
        <v>1214</v>
      </c>
      <c r="B118" s="89" t="s">
        <v>2125</v>
      </c>
      <c r="C118" s="89" t="s">
        <v>1961</v>
      </c>
      <c r="D118" s="90" t="s">
        <v>28</v>
      </c>
      <c r="E118" s="90" t="s">
        <v>29</v>
      </c>
      <c r="F118" s="91">
        <v>43.038647500000003</v>
      </c>
      <c r="G118" s="91">
        <v>-87.909075099999995</v>
      </c>
    </row>
    <row r="119" spans="1:7" ht="20" customHeight="1" x14ac:dyDescent="0.2">
      <c r="A119" s="86" t="s">
        <v>395</v>
      </c>
      <c r="B119" s="89" t="s">
        <v>2125</v>
      </c>
      <c r="C119" s="89" t="s">
        <v>1963</v>
      </c>
      <c r="D119" s="90" t="s">
        <v>28</v>
      </c>
      <c r="E119" s="90" t="s">
        <v>29</v>
      </c>
      <c r="F119" s="91">
        <v>44.977299500000001</v>
      </c>
      <c r="G119" s="91">
        <v>-93.265469199999998</v>
      </c>
    </row>
    <row r="120" spans="1:7" ht="20" customHeight="1" x14ac:dyDescent="0.2">
      <c r="A120" s="86" t="s">
        <v>1171</v>
      </c>
      <c r="B120" s="89" t="s">
        <v>2125</v>
      </c>
      <c r="C120" s="89" t="s">
        <v>1964</v>
      </c>
      <c r="D120" s="90" t="s">
        <v>28</v>
      </c>
      <c r="E120" s="90" t="s">
        <v>29</v>
      </c>
      <c r="F120" s="91">
        <v>46.870104900000001</v>
      </c>
      <c r="G120" s="91">
        <v>-113.995267</v>
      </c>
    </row>
    <row r="121" spans="1:7" ht="20" customHeight="1" x14ac:dyDescent="0.2">
      <c r="A121" s="86" t="s">
        <v>1436</v>
      </c>
      <c r="B121" s="89" t="s">
        <v>2125</v>
      </c>
      <c r="C121" s="89" t="s">
        <v>2125</v>
      </c>
      <c r="D121" s="90" t="s">
        <v>1437</v>
      </c>
      <c r="E121" s="90" t="s">
        <v>192</v>
      </c>
      <c r="F121" s="91">
        <v>-34.901111999999998</v>
      </c>
      <c r="G121" s="91">
        <v>-56.164532000000001</v>
      </c>
    </row>
    <row r="122" spans="1:7" ht="20" customHeight="1" x14ac:dyDescent="0.2">
      <c r="A122" s="86" t="s">
        <v>118</v>
      </c>
      <c r="B122" s="89" t="s">
        <v>2125</v>
      </c>
      <c r="C122" s="89" t="s">
        <v>2125</v>
      </c>
      <c r="D122" s="90" t="s">
        <v>98</v>
      </c>
      <c r="E122" s="90" t="s">
        <v>29</v>
      </c>
      <c r="F122" s="91">
        <v>45.5031824</v>
      </c>
      <c r="G122" s="91">
        <v>-73.569806499999999</v>
      </c>
    </row>
    <row r="123" spans="1:7" ht="20" customHeight="1" x14ac:dyDescent="0.2">
      <c r="A123" s="86" t="s">
        <v>1040</v>
      </c>
      <c r="B123" s="89" t="s">
        <v>2125</v>
      </c>
      <c r="C123" s="89" t="s">
        <v>2125</v>
      </c>
      <c r="D123" s="90" t="s">
        <v>1041</v>
      </c>
      <c r="E123" s="90" t="s">
        <v>56</v>
      </c>
      <c r="F123" s="91">
        <v>55.750541200000001</v>
      </c>
      <c r="G123" s="91">
        <v>37.617478200000001</v>
      </c>
    </row>
    <row r="124" spans="1:7" ht="20" customHeight="1" x14ac:dyDescent="0.2">
      <c r="A124" s="86" t="s">
        <v>1412</v>
      </c>
      <c r="B124" s="90" t="s">
        <v>27</v>
      </c>
      <c r="C124" s="90" t="s">
        <v>1373</v>
      </c>
      <c r="D124" s="90" t="s">
        <v>28</v>
      </c>
      <c r="E124" s="90" t="s">
        <v>29</v>
      </c>
      <c r="F124" s="91">
        <v>37.3893889</v>
      </c>
      <c r="G124" s="91">
        <v>-122.0832101</v>
      </c>
    </row>
    <row r="125" spans="1:7" ht="20" customHeight="1" x14ac:dyDescent="0.2">
      <c r="A125" s="86" t="s">
        <v>59</v>
      </c>
      <c r="B125" s="89" t="s">
        <v>2125</v>
      </c>
      <c r="C125" s="89" t="s">
        <v>2125</v>
      </c>
      <c r="D125" s="90" t="s">
        <v>17</v>
      </c>
      <c r="E125" s="90" t="s">
        <v>18</v>
      </c>
      <c r="F125" s="91">
        <v>19.078545099999999</v>
      </c>
      <c r="G125" s="91">
        <v>72.878175999999996</v>
      </c>
    </row>
    <row r="126" spans="1:7" ht="20" customHeight="1" x14ac:dyDescent="0.2">
      <c r="A126" s="86" t="s">
        <v>604</v>
      </c>
      <c r="B126" s="89" t="s">
        <v>2125</v>
      </c>
      <c r="C126" s="89" t="s">
        <v>1977</v>
      </c>
      <c r="D126" s="90" t="s">
        <v>139</v>
      </c>
      <c r="E126" s="90" t="s">
        <v>56</v>
      </c>
      <c r="F126" s="91">
        <v>48.137107899999997</v>
      </c>
      <c r="G126" s="91">
        <v>11.5753822</v>
      </c>
    </row>
    <row r="127" spans="1:7" ht="20" customHeight="1" x14ac:dyDescent="0.2">
      <c r="A127" s="86" t="s">
        <v>167</v>
      </c>
      <c r="B127" s="89" t="s">
        <v>2125</v>
      </c>
      <c r="C127" s="89" t="s">
        <v>2125</v>
      </c>
      <c r="D127" s="90" t="s">
        <v>168</v>
      </c>
      <c r="E127" s="90" t="s">
        <v>169</v>
      </c>
      <c r="F127" s="91">
        <v>-1.2832532999999999</v>
      </c>
      <c r="G127" s="91">
        <v>36.817244899999999</v>
      </c>
    </row>
    <row r="128" spans="1:7" ht="20" customHeight="1" x14ac:dyDescent="0.2">
      <c r="A128" s="86" t="s">
        <v>1340</v>
      </c>
      <c r="B128" s="89" t="s">
        <v>2125</v>
      </c>
      <c r="C128" s="89" t="s">
        <v>2125</v>
      </c>
      <c r="D128" s="90" t="s">
        <v>17</v>
      </c>
      <c r="E128" s="90" t="s">
        <v>18</v>
      </c>
      <c r="F128" s="91">
        <v>20.0112475</v>
      </c>
      <c r="G128" s="91">
        <v>73.790236399999998</v>
      </c>
    </row>
    <row r="129" spans="1:7" ht="20" customHeight="1" x14ac:dyDescent="0.2">
      <c r="A129" s="86" t="s">
        <v>368</v>
      </c>
      <c r="B129" s="89" t="s">
        <v>2125</v>
      </c>
      <c r="C129" s="89" t="s">
        <v>1965</v>
      </c>
      <c r="D129" s="90" t="s">
        <v>28</v>
      </c>
      <c r="E129" s="90" t="s">
        <v>29</v>
      </c>
      <c r="F129" s="91">
        <v>42.765625100000001</v>
      </c>
      <c r="G129" s="91">
        <v>-71.467703200000003</v>
      </c>
    </row>
    <row r="130" spans="1:7" ht="20" customHeight="1" x14ac:dyDescent="0.2">
      <c r="A130" s="86" t="s">
        <v>565</v>
      </c>
      <c r="B130" s="89" t="s">
        <v>2125</v>
      </c>
      <c r="C130" s="89" t="s">
        <v>1962</v>
      </c>
      <c r="D130" s="90" t="s">
        <v>28</v>
      </c>
      <c r="E130" s="90" t="s">
        <v>29</v>
      </c>
      <c r="F130" s="91">
        <v>36.1622767</v>
      </c>
      <c r="G130" s="91">
        <v>-86.774298400000006</v>
      </c>
    </row>
    <row r="131" spans="1:7" ht="20" customHeight="1" x14ac:dyDescent="0.2">
      <c r="A131" s="86" t="s">
        <v>716</v>
      </c>
      <c r="B131" s="89" t="s">
        <v>2125</v>
      </c>
      <c r="C131" s="89" t="s">
        <v>1966</v>
      </c>
      <c r="D131" s="90" t="s">
        <v>28</v>
      </c>
      <c r="E131" s="90" t="s">
        <v>29</v>
      </c>
      <c r="F131" s="91">
        <v>40.676526000000003</v>
      </c>
      <c r="G131" s="91">
        <v>-95.858694</v>
      </c>
    </row>
    <row r="132" spans="1:7" ht="20" customHeight="1" x14ac:dyDescent="0.2">
      <c r="A132" s="86" t="s">
        <v>1439</v>
      </c>
      <c r="B132" s="89" t="s">
        <v>2125</v>
      </c>
      <c r="C132" s="89" t="s">
        <v>2125</v>
      </c>
      <c r="D132" s="90" t="s">
        <v>23</v>
      </c>
      <c r="E132" s="90" t="s">
        <v>18</v>
      </c>
      <c r="F132" s="91">
        <v>31.920863600000001</v>
      </c>
      <c r="G132" s="91">
        <v>34.794139992831198</v>
      </c>
    </row>
    <row r="133" spans="1:7" ht="20" customHeight="1" x14ac:dyDescent="0.2">
      <c r="A133" s="86" t="s">
        <v>752</v>
      </c>
      <c r="B133" s="89" t="s">
        <v>2125</v>
      </c>
      <c r="C133" s="89" t="s">
        <v>2125</v>
      </c>
      <c r="D133" s="90" t="s">
        <v>17</v>
      </c>
      <c r="E133" s="90" t="s">
        <v>18</v>
      </c>
      <c r="F133" s="91">
        <v>28.613895400000001</v>
      </c>
      <c r="G133" s="91">
        <v>77.209005700000006</v>
      </c>
    </row>
    <row r="134" spans="1:7" ht="20" customHeight="1" x14ac:dyDescent="0.2">
      <c r="A134" s="86" t="s">
        <v>42</v>
      </c>
      <c r="B134" s="89" t="s">
        <v>2125</v>
      </c>
      <c r="C134" s="89" t="s">
        <v>1364</v>
      </c>
      <c r="D134" s="90" t="s">
        <v>28</v>
      </c>
      <c r="E134" s="90" t="s">
        <v>29</v>
      </c>
      <c r="F134" s="91">
        <v>40.7127281</v>
      </c>
      <c r="G134" s="91">
        <v>-74.006015199999993</v>
      </c>
    </row>
    <row r="135" spans="1:7" ht="20" customHeight="1" x14ac:dyDescent="0.2">
      <c r="A135" s="86" t="s">
        <v>1741</v>
      </c>
      <c r="B135" s="90" t="s">
        <v>27</v>
      </c>
      <c r="C135" s="90" t="s">
        <v>1373</v>
      </c>
      <c r="D135" s="90" t="s">
        <v>28</v>
      </c>
      <c r="E135" s="90" t="s">
        <v>29</v>
      </c>
      <c r="F135" s="91">
        <v>37.52966</v>
      </c>
      <c r="G135" s="91">
        <v>-122.04024</v>
      </c>
    </row>
    <row r="136" spans="1:7" ht="20" customHeight="1" x14ac:dyDescent="0.2">
      <c r="A136" s="86" t="s">
        <v>70</v>
      </c>
      <c r="B136" s="89" t="s">
        <v>2125</v>
      </c>
      <c r="C136" s="89" t="s">
        <v>2125</v>
      </c>
      <c r="D136" s="90" t="s">
        <v>17</v>
      </c>
      <c r="E136" s="90" t="s">
        <v>18</v>
      </c>
      <c r="F136" s="91">
        <v>28.570633300000001</v>
      </c>
      <c r="G136" s="91">
        <v>77.327214699999999</v>
      </c>
    </row>
    <row r="137" spans="1:7" ht="20" customHeight="1" x14ac:dyDescent="0.2">
      <c r="A137" s="86" t="s">
        <v>1734</v>
      </c>
      <c r="B137" s="90" t="s">
        <v>27</v>
      </c>
      <c r="C137" s="90" t="s">
        <v>1373</v>
      </c>
      <c r="D137" s="90" t="s">
        <v>28</v>
      </c>
      <c r="E137" s="90" t="s">
        <v>29</v>
      </c>
      <c r="F137" s="91">
        <v>37.773972000000001</v>
      </c>
      <c r="G137" s="91">
        <v>-122.431297</v>
      </c>
    </row>
    <row r="138" spans="1:7" ht="20" customHeight="1" x14ac:dyDescent="0.2">
      <c r="A138" s="86" t="s">
        <v>1351</v>
      </c>
      <c r="B138" s="89" t="s">
        <v>2125</v>
      </c>
      <c r="C138" s="89" t="s">
        <v>1956</v>
      </c>
      <c r="D138" s="90" t="s">
        <v>28</v>
      </c>
      <c r="E138" s="90" t="s">
        <v>29</v>
      </c>
      <c r="F138" s="91">
        <v>41.117596599999999</v>
      </c>
      <c r="G138" s="91">
        <v>-73.407896800000003</v>
      </c>
    </row>
    <row r="139" spans="1:7" ht="20" customHeight="1" x14ac:dyDescent="0.2">
      <c r="A139" s="86" t="s">
        <v>1746</v>
      </c>
      <c r="B139" s="90" t="s">
        <v>27</v>
      </c>
      <c r="C139" s="90" t="s">
        <v>1373</v>
      </c>
      <c r="D139" s="90" t="s">
        <v>28</v>
      </c>
      <c r="E139" s="90" t="s">
        <v>29</v>
      </c>
      <c r="F139" s="91">
        <v>37.804455699999998</v>
      </c>
      <c r="G139" s="91">
        <v>-122.271356</v>
      </c>
    </row>
    <row r="140" spans="1:7" ht="20" customHeight="1" x14ac:dyDescent="0.2">
      <c r="A140" s="86" t="s">
        <v>1479</v>
      </c>
      <c r="B140" s="89" t="s">
        <v>2125</v>
      </c>
      <c r="C140" s="89" t="s">
        <v>1954</v>
      </c>
      <c r="D140" s="90" t="s">
        <v>28</v>
      </c>
      <c r="E140" s="90" t="s">
        <v>29</v>
      </c>
      <c r="F140" s="91">
        <v>28.542110900000001</v>
      </c>
      <c r="G140" s="91">
        <v>-81.379030400000005</v>
      </c>
    </row>
    <row r="141" spans="1:7" ht="20" customHeight="1" x14ac:dyDescent="0.2">
      <c r="A141" s="86" t="s">
        <v>729</v>
      </c>
      <c r="B141" s="89" t="s">
        <v>2125</v>
      </c>
      <c r="C141" s="89" t="s">
        <v>2125</v>
      </c>
      <c r="D141" s="90" t="s">
        <v>730</v>
      </c>
      <c r="E141" s="90" t="s">
        <v>56</v>
      </c>
      <c r="F141" s="91">
        <v>59.913330100000003</v>
      </c>
      <c r="G141" s="91">
        <v>10.7389701</v>
      </c>
    </row>
    <row r="142" spans="1:7" ht="20" customHeight="1" x14ac:dyDescent="0.2">
      <c r="A142" s="86" t="s">
        <v>305</v>
      </c>
      <c r="B142" s="89" t="s">
        <v>2125</v>
      </c>
      <c r="C142" s="89" t="s">
        <v>2125</v>
      </c>
      <c r="D142" s="90" t="s">
        <v>98</v>
      </c>
      <c r="E142" s="90" t="s">
        <v>29</v>
      </c>
      <c r="F142" s="91">
        <v>45.420877699999998</v>
      </c>
      <c r="G142" s="91">
        <v>-75.690110599999997</v>
      </c>
    </row>
    <row r="143" spans="1:7" ht="20" customHeight="1" x14ac:dyDescent="0.2">
      <c r="A143" s="86" t="s">
        <v>528</v>
      </c>
      <c r="B143" s="89" t="s">
        <v>2125</v>
      </c>
      <c r="C143" s="89" t="s">
        <v>2125</v>
      </c>
      <c r="D143" s="90" t="s">
        <v>1361</v>
      </c>
      <c r="E143" s="90" t="s">
        <v>56</v>
      </c>
      <c r="F143" s="91">
        <v>51.752013099999999</v>
      </c>
      <c r="G143" s="91">
        <v>-1.2578499000000001</v>
      </c>
    </row>
    <row r="144" spans="1:7" ht="20" customHeight="1" x14ac:dyDescent="0.2">
      <c r="A144" s="86" t="s">
        <v>1477</v>
      </c>
      <c r="B144" s="90" t="s">
        <v>27</v>
      </c>
      <c r="C144" s="90" t="s">
        <v>1373</v>
      </c>
      <c r="D144" s="90" t="s">
        <v>28</v>
      </c>
      <c r="E144" s="90" t="s">
        <v>29</v>
      </c>
      <c r="F144" s="91">
        <v>37.4443293</v>
      </c>
      <c r="G144" s="91">
        <v>-122.1598465</v>
      </c>
    </row>
    <row r="145" spans="1:7" ht="20" customHeight="1" x14ac:dyDescent="0.2">
      <c r="A145" s="86" t="s">
        <v>100</v>
      </c>
      <c r="B145" s="89" t="s">
        <v>2125</v>
      </c>
      <c r="C145" s="89" t="s">
        <v>2125</v>
      </c>
      <c r="D145" s="90" t="s">
        <v>101</v>
      </c>
      <c r="E145" s="90" t="s">
        <v>56</v>
      </c>
      <c r="F145" s="91">
        <v>48.858889699999999</v>
      </c>
      <c r="G145" s="91">
        <v>2.32004102172007</v>
      </c>
    </row>
    <row r="146" spans="1:7" ht="20" customHeight="1" x14ac:dyDescent="0.2">
      <c r="A146" s="86" t="s">
        <v>365</v>
      </c>
      <c r="B146" s="89" t="s">
        <v>2125</v>
      </c>
      <c r="C146" s="89" t="s">
        <v>1967</v>
      </c>
      <c r="D146" s="90" t="s">
        <v>28</v>
      </c>
      <c r="E146" s="90" t="s">
        <v>29</v>
      </c>
      <c r="F146" s="91">
        <v>39.9527237</v>
      </c>
      <c r="G146" s="91">
        <v>-75.163526200000007</v>
      </c>
    </row>
    <row r="147" spans="1:7" ht="20" customHeight="1" x14ac:dyDescent="0.2">
      <c r="A147" s="86" t="s">
        <v>267</v>
      </c>
      <c r="B147" s="89" t="s">
        <v>2125</v>
      </c>
      <c r="C147" s="89" t="s">
        <v>1968</v>
      </c>
      <c r="D147" s="90" t="s">
        <v>28</v>
      </c>
      <c r="E147" s="90" t="s">
        <v>29</v>
      </c>
      <c r="F147" s="91">
        <v>33.448436700000002</v>
      </c>
      <c r="G147" s="91">
        <v>-112.074141</v>
      </c>
    </row>
    <row r="148" spans="1:7" ht="20" customHeight="1" x14ac:dyDescent="0.2">
      <c r="A148" s="86" t="s">
        <v>734</v>
      </c>
      <c r="B148" s="89" t="s">
        <v>2125</v>
      </c>
      <c r="C148" s="89" t="s">
        <v>1967</v>
      </c>
      <c r="D148" s="90" t="s">
        <v>28</v>
      </c>
      <c r="E148" s="90" t="s">
        <v>29</v>
      </c>
      <c r="F148" s="91">
        <v>40.441694099999999</v>
      </c>
      <c r="G148" s="91">
        <v>-79.990086099999999</v>
      </c>
    </row>
    <row r="149" spans="1:7" ht="20" customHeight="1" x14ac:dyDescent="0.2">
      <c r="A149" s="86" t="s">
        <v>1724</v>
      </c>
      <c r="B149" s="90" t="s">
        <v>27</v>
      </c>
      <c r="C149" s="90" t="s">
        <v>1373</v>
      </c>
      <c r="D149" s="90" t="s">
        <v>28</v>
      </c>
      <c r="E149" s="90" t="s">
        <v>29</v>
      </c>
      <c r="F149" s="91">
        <v>37.6624312</v>
      </c>
      <c r="G149" s="91">
        <v>-121.87467890000001</v>
      </c>
    </row>
    <row r="150" spans="1:7" ht="20" customHeight="1" x14ac:dyDescent="0.2">
      <c r="A150" s="86" t="s">
        <v>148</v>
      </c>
      <c r="B150" s="89" t="s">
        <v>2125</v>
      </c>
      <c r="C150" s="89" t="s">
        <v>1946</v>
      </c>
      <c r="D150" s="90" t="s">
        <v>28</v>
      </c>
      <c r="E150" s="90" t="s">
        <v>29</v>
      </c>
      <c r="F150" s="91">
        <v>45.520247099999999</v>
      </c>
      <c r="G150" s="91">
        <v>-122.674194</v>
      </c>
    </row>
    <row r="151" spans="1:7" ht="20" customHeight="1" x14ac:dyDescent="0.2">
      <c r="A151" s="86" t="s">
        <v>1398</v>
      </c>
      <c r="B151" s="89" t="s">
        <v>2125</v>
      </c>
      <c r="C151" s="89" t="s">
        <v>2125</v>
      </c>
      <c r="D151" s="90" t="s">
        <v>1346</v>
      </c>
      <c r="E151" s="90" t="s">
        <v>56</v>
      </c>
      <c r="F151" s="91">
        <v>50.087465399999999</v>
      </c>
      <c r="G151" s="91">
        <v>14.421253500000001</v>
      </c>
    </row>
    <row r="152" spans="1:7" ht="20" customHeight="1" x14ac:dyDescent="0.2">
      <c r="A152" s="86" t="s">
        <v>409</v>
      </c>
      <c r="B152" s="89" t="s">
        <v>2125</v>
      </c>
      <c r="C152" s="89" t="s">
        <v>2125</v>
      </c>
      <c r="D152" s="90" t="s">
        <v>17</v>
      </c>
      <c r="E152" s="90" t="s">
        <v>18</v>
      </c>
      <c r="F152" s="91">
        <v>18.521428</v>
      </c>
      <c r="G152" s="91">
        <v>73.854454099999998</v>
      </c>
    </row>
    <row r="153" spans="1:7" ht="20" customHeight="1" x14ac:dyDescent="0.2">
      <c r="A153" s="86" t="s">
        <v>238</v>
      </c>
      <c r="B153" s="89" t="s">
        <v>2125</v>
      </c>
      <c r="C153" s="89" t="s">
        <v>2125</v>
      </c>
      <c r="D153" s="90" t="s">
        <v>23</v>
      </c>
      <c r="E153" s="90" t="s">
        <v>18</v>
      </c>
      <c r="F153" s="91">
        <v>32.186024400000001</v>
      </c>
      <c r="G153" s="91">
        <v>34.867835900000003</v>
      </c>
    </row>
    <row r="154" spans="1:7" ht="20" customHeight="1" x14ac:dyDescent="0.2">
      <c r="A154" s="86" t="s">
        <v>124</v>
      </c>
      <c r="B154" s="89" t="s">
        <v>2125</v>
      </c>
      <c r="C154" s="89" t="s">
        <v>1955</v>
      </c>
      <c r="D154" s="90" t="s">
        <v>28</v>
      </c>
      <c r="E154" s="90" t="s">
        <v>29</v>
      </c>
      <c r="F154" s="91">
        <v>35.780397700000002</v>
      </c>
      <c r="G154" s="91">
        <v>-78.639098899999993</v>
      </c>
    </row>
    <row r="155" spans="1:7" ht="20" customHeight="1" x14ac:dyDescent="0.2">
      <c r="A155" s="86" t="s">
        <v>1730</v>
      </c>
      <c r="B155" s="90" t="s">
        <v>27</v>
      </c>
      <c r="C155" s="90" t="s">
        <v>1373</v>
      </c>
      <c r="D155" s="90" t="s">
        <v>28</v>
      </c>
      <c r="E155" s="90" t="s">
        <v>29</v>
      </c>
      <c r="F155" s="91">
        <v>37.486323900000002</v>
      </c>
      <c r="G155" s="91">
        <v>-122.232523</v>
      </c>
    </row>
    <row r="156" spans="1:7" ht="20" customHeight="1" x14ac:dyDescent="0.2">
      <c r="A156" s="86" t="s">
        <v>577</v>
      </c>
      <c r="B156" s="89" t="s">
        <v>2125</v>
      </c>
      <c r="C156" s="89" t="s">
        <v>1959</v>
      </c>
      <c r="D156" s="90" t="s">
        <v>28</v>
      </c>
      <c r="E156" s="90" t="s">
        <v>29</v>
      </c>
      <c r="F156" s="91">
        <v>39.526120599999999</v>
      </c>
      <c r="G156" s="91">
        <v>-119.81265809999999</v>
      </c>
    </row>
    <row r="157" spans="1:7" ht="20" customHeight="1" x14ac:dyDescent="0.2">
      <c r="A157" s="86" t="s">
        <v>1742</v>
      </c>
      <c r="B157" s="90" t="s">
        <v>27</v>
      </c>
      <c r="C157" s="90" t="s">
        <v>1373</v>
      </c>
      <c r="D157" s="90" t="s">
        <v>28</v>
      </c>
      <c r="E157" s="90" t="s">
        <v>29</v>
      </c>
      <c r="F157" s="91">
        <v>37.538508700000001</v>
      </c>
      <c r="G157" s="91">
        <v>-77.434280000000001</v>
      </c>
    </row>
    <row r="158" spans="1:7" ht="20" customHeight="1" x14ac:dyDescent="0.2">
      <c r="A158" s="86" t="s">
        <v>641</v>
      </c>
      <c r="B158" s="89" t="s">
        <v>2125</v>
      </c>
      <c r="C158" s="89" t="s">
        <v>1373</v>
      </c>
      <c r="D158" s="90" t="s">
        <v>28</v>
      </c>
      <c r="E158" s="90" t="s">
        <v>29</v>
      </c>
      <c r="F158" s="91">
        <v>38.581060600000001</v>
      </c>
      <c r="G158" s="91">
        <v>-121.49389499999999</v>
      </c>
    </row>
    <row r="159" spans="1:7" ht="20" customHeight="1" x14ac:dyDescent="0.2">
      <c r="A159" s="86" t="s">
        <v>1343</v>
      </c>
      <c r="B159" s="89" t="s">
        <v>2125</v>
      </c>
      <c r="C159" s="89" t="s">
        <v>2125</v>
      </c>
      <c r="D159" s="90" t="s">
        <v>1361</v>
      </c>
      <c r="E159" s="90" t="s">
        <v>56</v>
      </c>
      <c r="F159" s="91">
        <v>51.069061300000001</v>
      </c>
      <c r="G159" s="91">
        <v>-1.7954133999999999</v>
      </c>
    </row>
    <row r="160" spans="1:7" ht="20" customHeight="1" x14ac:dyDescent="0.2">
      <c r="A160" s="86" t="s">
        <v>116</v>
      </c>
      <c r="B160" s="89" t="s">
        <v>2125</v>
      </c>
      <c r="C160" s="89" t="s">
        <v>1960</v>
      </c>
      <c r="D160" s="90" t="s">
        <v>28</v>
      </c>
      <c r="E160" s="90" t="s">
        <v>29</v>
      </c>
      <c r="F160" s="91">
        <v>40.759619800000003</v>
      </c>
      <c r="G160" s="91">
        <v>-111.886797</v>
      </c>
    </row>
    <row r="161" spans="1:7" ht="20" customHeight="1" x14ac:dyDescent="0.2">
      <c r="A161" s="86" t="s">
        <v>1737</v>
      </c>
      <c r="B161" s="90" t="s">
        <v>27</v>
      </c>
      <c r="C161" s="90" t="s">
        <v>1373</v>
      </c>
      <c r="D161" s="90" t="s">
        <v>28</v>
      </c>
      <c r="E161" s="90" t="s">
        <v>29</v>
      </c>
      <c r="F161" s="91">
        <v>37.624853600000002</v>
      </c>
      <c r="G161" s="91">
        <v>-122.41459860000001</v>
      </c>
    </row>
    <row r="162" spans="1:7" ht="20" customHeight="1" x14ac:dyDescent="0.2">
      <c r="A162" s="86" t="s">
        <v>1744</v>
      </c>
      <c r="B162" s="90" t="s">
        <v>27</v>
      </c>
      <c r="C162" s="90" t="s">
        <v>1373</v>
      </c>
      <c r="D162" s="90" t="s">
        <v>28</v>
      </c>
      <c r="E162" s="90" t="s">
        <v>29</v>
      </c>
      <c r="F162" s="91">
        <v>37.504936000000001</v>
      </c>
      <c r="G162" s="91">
        <v>-122.26182300000001</v>
      </c>
    </row>
    <row r="163" spans="1:7" ht="20" customHeight="1" x14ac:dyDescent="0.2">
      <c r="A163" s="86" t="s">
        <v>77</v>
      </c>
      <c r="B163" s="89" t="s">
        <v>2125</v>
      </c>
      <c r="C163" s="89" t="s">
        <v>1373</v>
      </c>
      <c r="D163" s="90" t="s">
        <v>28</v>
      </c>
      <c r="E163" s="90" t="s">
        <v>29</v>
      </c>
      <c r="F163" s="91">
        <v>32.717420199999999</v>
      </c>
      <c r="G163" s="91">
        <v>-117.162772</v>
      </c>
    </row>
    <row r="164" spans="1:7" ht="20" customHeight="1" x14ac:dyDescent="0.2">
      <c r="A164" s="86" t="s">
        <v>1374</v>
      </c>
      <c r="B164" s="90" t="s">
        <v>27</v>
      </c>
      <c r="C164" s="90" t="s">
        <v>1373</v>
      </c>
      <c r="D164" s="90" t="s">
        <v>28</v>
      </c>
      <c r="E164" s="90" t="s">
        <v>29</v>
      </c>
      <c r="F164" s="91">
        <v>37.779258800000001</v>
      </c>
      <c r="G164" s="91">
        <v>-122.4193286</v>
      </c>
    </row>
    <row r="165" spans="1:7" ht="20" customHeight="1" x14ac:dyDescent="0.2">
      <c r="A165" s="86" t="s">
        <v>1714</v>
      </c>
      <c r="B165" s="90" t="s">
        <v>27</v>
      </c>
      <c r="C165" s="90" t="s">
        <v>1373</v>
      </c>
      <c r="D165" s="90" t="s">
        <v>28</v>
      </c>
      <c r="E165" s="90" t="s">
        <v>29</v>
      </c>
      <c r="F165" s="91">
        <v>37.336166300000002</v>
      </c>
      <c r="G165" s="91">
        <v>-121.890591</v>
      </c>
    </row>
    <row r="166" spans="1:7" ht="20" customHeight="1" x14ac:dyDescent="0.2">
      <c r="A166" s="86" t="s">
        <v>1745</v>
      </c>
      <c r="B166" s="90" t="s">
        <v>27</v>
      </c>
      <c r="C166" s="90" t="s">
        <v>1373</v>
      </c>
      <c r="D166" s="90" t="s">
        <v>28</v>
      </c>
      <c r="E166" s="90" t="s">
        <v>29</v>
      </c>
      <c r="F166" s="91">
        <v>37.724929600000003</v>
      </c>
      <c r="G166" s="91">
        <v>-122.15607679999999</v>
      </c>
    </row>
    <row r="167" spans="1:7" ht="20" customHeight="1" x14ac:dyDescent="0.2">
      <c r="A167" s="86" t="s">
        <v>738</v>
      </c>
      <c r="B167" s="89" t="s">
        <v>2125</v>
      </c>
      <c r="C167" s="89" t="s">
        <v>1373</v>
      </c>
      <c r="D167" s="90" t="s">
        <v>28</v>
      </c>
      <c r="E167" s="90" t="s">
        <v>29</v>
      </c>
      <c r="F167" s="91">
        <v>35.354020900000002</v>
      </c>
      <c r="G167" s="91">
        <v>-120.375716</v>
      </c>
    </row>
    <row r="168" spans="1:7" ht="20" customHeight="1" x14ac:dyDescent="0.2">
      <c r="A168" s="86" t="s">
        <v>1733</v>
      </c>
      <c r="B168" s="90" t="s">
        <v>27</v>
      </c>
      <c r="C168" s="90" t="s">
        <v>1373</v>
      </c>
      <c r="D168" s="90" t="s">
        <v>28</v>
      </c>
      <c r="E168" s="90" t="s">
        <v>29</v>
      </c>
      <c r="F168" s="91">
        <v>37.496904000000001</v>
      </c>
      <c r="G168" s="91">
        <v>-122.33305729999999</v>
      </c>
    </row>
    <row r="169" spans="1:7" ht="20" customHeight="1" x14ac:dyDescent="0.2">
      <c r="A169" s="86" t="s">
        <v>1731</v>
      </c>
      <c r="B169" s="90" t="s">
        <v>27</v>
      </c>
      <c r="C169" s="90" t="s">
        <v>1373</v>
      </c>
      <c r="D169" s="90" t="s">
        <v>28</v>
      </c>
      <c r="E169" s="90" t="s">
        <v>29</v>
      </c>
      <c r="F169" s="91">
        <v>37.974779499999997</v>
      </c>
      <c r="G169" s="91">
        <v>-122.5316686</v>
      </c>
    </row>
    <row r="170" spans="1:7" ht="20" customHeight="1" x14ac:dyDescent="0.2">
      <c r="A170" s="92" t="s">
        <v>1763</v>
      </c>
      <c r="B170" s="93" t="s">
        <v>27</v>
      </c>
      <c r="C170" s="93" t="s">
        <v>1373</v>
      </c>
      <c r="D170" s="93" t="s">
        <v>28</v>
      </c>
      <c r="E170" s="93" t="s">
        <v>29</v>
      </c>
      <c r="F170" s="94">
        <v>37.774663568000001</v>
      </c>
      <c r="G170" s="94">
        <v>-121.973496106</v>
      </c>
    </row>
    <row r="171" spans="1:7" ht="20" customHeight="1" x14ac:dyDescent="0.2">
      <c r="A171" s="86" t="s">
        <v>171</v>
      </c>
      <c r="B171" s="89" t="s">
        <v>2125</v>
      </c>
      <c r="C171" s="89" t="s">
        <v>1373</v>
      </c>
      <c r="D171" s="90" t="s">
        <v>28</v>
      </c>
      <c r="E171" s="90" t="s">
        <v>29</v>
      </c>
      <c r="F171" s="91">
        <v>34.422131899999997</v>
      </c>
      <c r="G171" s="91">
        <v>-119.70266700000001</v>
      </c>
    </row>
    <row r="172" spans="1:7" ht="20" customHeight="1" x14ac:dyDescent="0.2">
      <c r="A172" s="86" t="s">
        <v>1419</v>
      </c>
      <c r="B172" s="90" t="s">
        <v>27</v>
      </c>
      <c r="C172" s="90" t="s">
        <v>1373</v>
      </c>
      <c r="D172" s="90" t="s">
        <v>28</v>
      </c>
      <c r="E172" s="90" t="s">
        <v>29</v>
      </c>
      <c r="F172" s="91">
        <v>37.354106999999999</v>
      </c>
      <c r="G172" s="91">
        <v>-121.95523799999999</v>
      </c>
    </row>
    <row r="173" spans="1:7" ht="20" customHeight="1" x14ac:dyDescent="0.2">
      <c r="A173" s="86" t="s">
        <v>1116</v>
      </c>
      <c r="B173" s="89" t="s">
        <v>2125</v>
      </c>
      <c r="C173" s="89" t="s">
        <v>1969</v>
      </c>
      <c r="D173" s="90" t="s">
        <v>28</v>
      </c>
      <c r="E173" s="90" t="s">
        <v>29</v>
      </c>
      <c r="F173" s="91">
        <v>35.687609600000002</v>
      </c>
      <c r="G173" s="91">
        <v>-105.938456</v>
      </c>
    </row>
    <row r="174" spans="1:7" ht="20" customHeight="1" x14ac:dyDescent="0.2">
      <c r="A174" s="86" t="s">
        <v>295</v>
      </c>
      <c r="B174" s="89" t="s">
        <v>2125</v>
      </c>
      <c r="C174" s="89" t="s">
        <v>2125</v>
      </c>
      <c r="D174" s="90" t="s">
        <v>296</v>
      </c>
      <c r="E174" s="90" t="s">
        <v>192</v>
      </c>
      <c r="F174" s="91">
        <v>-33.437775600000002</v>
      </c>
      <c r="G174" s="91">
        <v>-70.650450199999995</v>
      </c>
    </row>
    <row r="175" spans="1:7" ht="20" customHeight="1" x14ac:dyDescent="0.2">
      <c r="A175" s="86" t="s">
        <v>190</v>
      </c>
      <c r="B175" s="89" t="s">
        <v>2125</v>
      </c>
      <c r="C175" s="89" t="s">
        <v>2125</v>
      </c>
      <c r="D175" s="90" t="s">
        <v>191</v>
      </c>
      <c r="E175" s="90" t="s">
        <v>192</v>
      </c>
      <c r="F175" s="91">
        <v>-23.550650699999998</v>
      </c>
      <c r="G175" s="91">
        <v>-46.633382400000002</v>
      </c>
    </row>
    <row r="176" spans="1:7" ht="20" customHeight="1" x14ac:dyDescent="0.2">
      <c r="A176" s="86" t="s">
        <v>130</v>
      </c>
      <c r="B176" s="89" t="s">
        <v>2125</v>
      </c>
      <c r="C176" s="89" t="s">
        <v>2125</v>
      </c>
      <c r="D176" s="90" t="s">
        <v>98</v>
      </c>
      <c r="E176" s="90" t="s">
        <v>29</v>
      </c>
      <c r="F176" s="91">
        <v>52.131802</v>
      </c>
      <c r="G176" s="91">
        <v>-106.66076700000001</v>
      </c>
    </row>
    <row r="177" spans="1:7" ht="20" customHeight="1" x14ac:dyDescent="0.2">
      <c r="A177" s="86" t="s">
        <v>46</v>
      </c>
      <c r="B177" s="89" t="s">
        <v>2125</v>
      </c>
      <c r="C177" s="89" t="s">
        <v>1970</v>
      </c>
      <c r="D177" s="90" t="s">
        <v>28</v>
      </c>
      <c r="E177" s="90" t="s">
        <v>29</v>
      </c>
      <c r="F177" s="91">
        <v>47.603832099999998</v>
      </c>
      <c r="G177" s="91">
        <v>-122.330062</v>
      </c>
    </row>
    <row r="178" spans="1:7" ht="20" customHeight="1" x14ac:dyDescent="0.2">
      <c r="A178" s="86" t="s">
        <v>425</v>
      </c>
      <c r="B178" s="89" t="s">
        <v>2125</v>
      </c>
      <c r="C178" s="89" t="s">
        <v>2125</v>
      </c>
      <c r="D178" s="90" t="s">
        <v>426</v>
      </c>
      <c r="E178" s="90" t="s">
        <v>18</v>
      </c>
      <c r="F178" s="91">
        <v>37.566679100000002</v>
      </c>
      <c r="G178" s="91">
        <v>126.9782914</v>
      </c>
    </row>
    <row r="179" spans="1:7" ht="20" customHeight="1" x14ac:dyDescent="0.2">
      <c r="A179" s="86" t="s">
        <v>1051</v>
      </c>
      <c r="B179" s="89" t="s">
        <v>2125</v>
      </c>
      <c r="C179" s="89" t="s">
        <v>2125</v>
      </c>
      <c r="D179" s="90" t="s">
        <v>573</v>
      </c>
      <c r="E179" s="90" t="s">
        <v>18</v>
      </c>
      <c r="F179" s="91">
        <v>31.2312707</v>
      </c>
      <c r="G179" s="91">
        <v>121.47001520000001</v>
      </c>
    </row>
    <row r="180" spans="1:7" ht="20" customHeight="1" x14ac:dyDescent="0.2">
      <c r="A180" s="86" t="s">
        <v>1422</v>
      </c>
      <c r="B180" s="89" t="s">
        <v>2125</v>
      </c>
      <c r="C180" s="89" t="s">
        <v>1971</v>
      </c>
      <c r="D180" s="90" t="s">
        <v>28</v>
      </c>
      <c r="E180" s="90" t="s">
        <v>29</v>
      </c>
      <c r="F180" s="91">
        <v>34.765088800000001</v>
      </c>
      <c r="G180" s="91">
        <v>-87.698640699999999</v>
      </c>
    </row>
    <row r="181" spans="1:7" ht="20" customHeight="1" x14ac:dyDescent="0.2">
      <c r="A181" s="86" t="s">
        <v>247</v>
      </c>
      <c r="B181" s="89" t="s">
        <v>2125</v>
      </c>
      <c r="C181" s="89" t="s">
        <v>2125</v>
      </c>
      <c r="D181" s="90" t="s">
        <v>247</v>
      </c>
      <c r="E181" s="90" t="s">
        <v>18</v>
      </c>
      <c r="F181" s="91">
        <v>1.2899175000000001</v>
      </c>
      <c r="G181" s="91">
        <v>103.8519072</v>
      </c>
    </row>
    <row r="182" spans="1:7" ht="20" customHeight="1" x14ac:dyDescent="0.2">
      <c r="A182" s="86" t="s">
        <v>949</v>
      </c>
      <c r="B182" s="89" t="s">
        <v>2125</v>
      </c>
      <c r="C182" s="89" t="s">
        <v>1970</v>
      </c>
      <c r="D182" s="90" t="s">
        <v>28</v>
      </c>
      <c r="E182" s="90" t="s">
        <v>29</v>
      </c>
      <c r="F182" s="91">
        <v>47.657193399999997</v>
      </c>
      <c r="G182" s="91">
        <v>-117.42350999999999</v>
      </c>
    </row>
    <row r="183" spans="1:7" ht="20" customHeight="1" x14ac:dyDescent="0.2">
      <c r="A183" s="86" t="s">
        <v>830</v>
      </c>
      <c r="B183" s="89" t="s">
        <v>2125</v>
      </c>
      <c r="C183" s="89" t="s">
        <v>1956</v>
      </c>
      <c r="D183" s="90" t="s">
        <v>28</v>
      </c>
      <c r="E183" s="90" t="s">
        <v>29</v>
      </c>
      <c r="F183" s="91">
        <v>41.053430200000001</v>
      </c>
      <c r="G183" s="91">
        <v>-73.538734099999999</v>
      </c>
    </row>
    <row r="184" spans="1:7" ht="20" customHeight="1" x14ac:dyDescent="0.2">
      <c r="A184" s="86" t="s">
        <v>54</v>
      </c>
      <c r="B184" s="89" t="s">
        <v>2125</v>
      </c>
      <c r="C184" s="89" t="s">
        <v>2125</v>
      </c>
      <c r="D184" s="90" t="s">
        <v>55</v>
      </c>
      <c r="E184" s="90" t="s">
        <v>56</v>
      </c>
      <c r="F184" s="91">
        <v>59.325117200000001</v>
      </c>
      <c r="G184" s="91">
        <v>18.0710935</v>
      </c>
    </row>
    <row r="185" spans="1:7" ht="20" customHeight="1" x14ac:dyDescent="0.2">
      <c r="A185" s="86" t="s">
        <v>1740</v>
      </c>
      <c r="B185" s="90" t="s">
        <v>27</v>
      </c>
      <c r="C185" s="90" t="s">
        <v>1373</v>
      </c>
      <c r="D185" s="90" t="s">
        <v>28</v>
      </c>
      <c r="E185" s="90" t="s">
        <v>29</v>
      </c>
      <c r="F185" s="91">
        <v>37.368830099999997</v>
      </c>
      <c r="G185" s="91">
        <v>-122.036349</v>
      </c>
    </row>
    <row r="186" spans="1:7" ht="20" customHeight="1" x14ac:dyDescent="0.2">
      <c r="A186" s="86" t="s">
        <v>234</v>
      </c>
      <c r="B186" s="89" t="s">
        <v>2125</v>
      </c>
      <c r="C186" s="89" t="s">
        <v>2125</v>
      </c>
      <c r="D186" s="90" t="s">
        <v>202</v>
      </c>
      <c r="E186" s="90" t="s">
        <v>1913</v>
      </c>
      <c r="F186" s="91">
        <v>-33.869843899999999</v>
      </c>
      <c r="G186" s="91">
        <v>151.2082848</v>
      </c>
    </row>
    <row r="187" spans="1:7" ht="20" customHeight="1" x14ac:dyDescent="0.2">
      <c r="A187" s="86" t="s">
        <v>162</v>
      </c>
      <c r="B187" s="89" t="s">
        <v>2125</v>
      </c>
      <c r="C187" s="89" t="s">
        <v>2125</v>
      </c>
      <c r="D187" s="90" t="s">
        <v>163</v>
      </c>
      <c r="E187" s="90" t="s">
        <v>56</v>
      </c>
      <c r="F187" s="91">
        <v>59.437215500000001</v>
      </c>
      <c r="G187" s="91">
        <v>24.745368800000001</v>
      </c>
    </row>
    <row r="188" spans="1:7" ht="20" customHeight="1" x14ac:dyDescent="0.2">
      <c r="A188" s="86" t="s">
        <v>1408</v>
      </c>
      <c r="B188" s="89" t="s">
        <v>2125</v>
      </c>
      <c r="C188" s="89" t="s">
        <v>1954</v>
      </c>
      <c r="D188" s="90" t="s">
        <v>28</v>
      </c>
      <c r="E188" s="90" t="s">
        <v>29</v>
      </c>
      <c r="F188" s="91">
        <v>27.9477595</v>
      </c>
      <c r="G188" s="91">
        <v>-82.458444</v>
      </c>
    </row>
    <row r="189" spans="1:7" ht="20" customHeight="1" x14ac:dyDescent="0.2">
      <c r="A189" s="86" t="s">
        <v>218</v>
      </c>
      <c r="B189" s="89" t="s">
        <v>2125</v>
      </c>
      <c r="C189" s="89" t="s">
        <v>1954</v>
      </c>
      <c r="D189" s="90" t="s">
        <v>28</v>
      </c>
      <c r="E189" s="90" t="s">
        <v>29</v>
      </c>
      <c r="F189" s="91">
        <v>27.6886419</v>
      </c>
      <c r="G189" s="91">
        <v>-82.572319300000004</v>
      </c>
    </row>
    <row r="190" spans="1:7" ht="20" customHeight="1" x14ac:dyDescent="0.2">
      <c r="A190" s="86" t="s">
        <v>50</v>
      </c>
      <c r="B190" s="89" t="s">
        <v>2125</v>
      </c>
      <c r="C190" s="89" t="s">
        <v>2125</v>
      </c>
      <c r="D190" s="90" t="s">
        <v>23</v>
      </c>
      <c r="E190" s="90" t="s">
        <v>18</v>
      </c>
      <c r="F190" s="91">
        <v>32.0852997</v>
      </c>
      <c r="G190" s="91">
        <v>34.781806400000001</v>
      </c>
    </row>
    <row r="191" spans="1:7" ht="20" customHeight="1" x14ac:dyDescent="0.2">
      <c r="A191" s="92" t="s">
        <v>1758</v>
      </c>
      <c r="B191" s="93" t="s">
        <v>2125</v>
      </c>
      <c r="C191" s="93" t="s">
        <v>2125</v>
      </c>
      <c r="D191" s="93" t="s">
        <v>23</v>
      </c>
      <c r="E191" s="93" t="s">
        <v>18</v>
      </c>
      <c r="F191" s="94">
        <v>32.109332999999999</v>
      </c>
      <c r="G191" s="94">
        <v>34.855499000000002</v>
      </c>
    </row>
    <row r="192" spans="1:7" ht="20" customHeight="1" x14ac:dyDescent="0.2">
      <c r="A192" s="86" t="s">
        <v>550</v>
      </c>
      <c r="B192" s="89" t="s">
        <v>2125</v>
      </c>
      <c r="C192" s="89" t="s">
        <v>2125</v>
      </c>
      <c r="D192" s="90" t="s">
        <v>551</v>
      </c>
      <c r="E192" s="90" t="s">
        <v>18</v>
      </c>
      <c r="F192" s="91">
        <v>35.682193599999998</v>
      </c>
      <c r="G192" s="91">
        <v>139.76222100000001</v>
      </c>
    </row>
    <row r="193" spans="1:7" ht="20" customHeight="1" x14ac:dyDescent="0.2">
      <c r="A193" s="86" t="s">
        <v>182</v>
      </c>
      <c r="B193" s="89" t="s">
        <v>2125</v>
      </c>
      <c r="C193" s="89" t="s">
        <v>2125</v>
      </c>
      <c r="D193" s="90" t="s">
        <v>98</v>
      </c>
      <c r="E193" s="90" t="s">
        <v>29</v>
      </c>
      <c r="F193" s="91">
        <v>43.6534817</v>
      </c>
      <c r="G193" s="91">
        <v>-79.383934699999998</v>
      </c>
    </row>
    <row r="194" spans="1:7" ht="20" customHeight="1" x14ac:dyDescent="0.2">
      <c r="A194" s="86" t="s">
        <v>274</v>
      </c>
      <c r="B194" s="89" t="s">
        <v>2125</v>
      </c>
      <c r="C194" s="89" t="s">
        <v>2125</v>
      </c>
      <c r="D194" s="90" t="s">
        <v>98</v>
      </c>
      <c r="E194" s="90" t="s">
        <v>29</v>
      </c>
      <c r="F194" s="91">
        <v>49.260872399999997</v>
      </c>
      <c r="G194" s="91">
        <v>-123.113952</v>
      </c>
    </row>
    <row r="195" spans="1:7" ht="20" customHeight="1" x14ac:dyDescent="0.2">
      <c r="A195" s="86" t="s">
        <v>941</v>
      </c>
      <c r="B195" s="89" t="s">
        <v>2125</v>
      </c>
      <c r="C195" s="89" t="s">
        <v>2125</v>
      </c>
      <c r="D195" s="90" t="s">
        <v>942</v>
      </c>
      <c r="E195" s="90" t="s">
        <v>56</v>
      </c>
      <c r="F195" s="91">
        <v>48.208353700000004</v>
      </c>
      <c r="G195" s="91">
        <v>16.372504200000002</v>
      </c>
    </row>
    <row r="196" spans="1:7" ht="20" customHeight="1" x14ac:dyDescent="0.2">
      <c r="A196" s="86" t="s">
        <v>1356</v>
      </c>
      <c r="B196" s="89" t="s">
        <v>2125</v>
      </c>
      <c r="C196" s="89" t="s">
        <v>2125</v>
      </c>
      <c r="D196" s="90" t="s">
        <v>1336</v>
      </c>
      <c r="E196" s="90" t="s">
        <v>56</v>
      </c>
      <c r="F196" s="91">
        <v>54.6870458</v>
      </c>
      <c r="G196" s="91">
        <v>25.2829111</v>
      </c>
    </row>
    <row r="197" spans="1:7" ht="20" customHeight="1" x14ac:dyDescent="0.2">
      <c r="A197" s="86" t="s">
        <v>500</v>
      </c>
      <c r="B197" s="89" t="s">
        <v>2125</v>
      </c>
      <c r="C197" s="89" t="s">
        <v>1975</v>
      </c>
      <c r="D197" s="90" t="s">
        <v>139</v>
      </c>
      <c r="E197" s="90" t="s">
        <v>56</v>
      </c>
      <c r="F197" s="91">
        <v>49.303813400000003</v>
      </c>
      <c r="G197" s="91">
        <v>8.6433517999999996</v>
      </c>
    </row>
    <row r="198" spans="1:7" ht="20" customHeight="1" x14ac:dyDescent="0.2">
      <c r="A198" s="86" t="s">
        <v>1331</v>
      </c>
      <c r="B198" s="90" t="s">
        <v>27</v>
      </c>
      <c r="C198" s="90" t="s">
        <v>1373</v>
      </c>
      <c r="D198" s="90" t="s">
        <v>28</v>
      </c>
      <c r="E198" s="90" t="s">
        <v>29</v>
      </c>
      <c r="F198" s="91" t="s">
        <v>1755</v>
      </c>
      <c r="G198" s="91">
        <v>-122.065186</v>
      </c>
    </row>
    <row r="199" spans="1:7" ht="20" customHeight="1" x14ac:dyDescent="0.2">
      <c r="A199" s="92" t="s">
        <v>1764</v>
      </c>
      <c r="B199" s="93" t="s">
        <v>27</v>
      </c>
      <c r="C199" s="93" t="s">
        <v>1373</v>
      </c>
      <c r="D199" s="93" t="s">
        <v>28</v>
      </c>
      <c r="E199" s="93" t="s">
        <v>29</v>
      </c>
      <c r="F199" s="94">
        <v>37.910075999999997</v>
      </c>
      <c r="G199" s="94">
        <v>-122.065186</v>
      </c>
    </row>
    <row r="200" spans="1:7" ht="20" customHeight="1" x14ac:dyDescent="0.2">
      <c r="A200" s="86" t="s">
        <v>1449</v>
      </c>
      <c r="B200" s="89" t="s">
        <v>2125</v>
      </c>
      <c r="C200" s="89" t="s">
        <v>1948</v>
      </c>
      <c r="D200" s="90" t="s">
        <v>28</v>
      </c>
      <c r="E200" s="90" t="s">
        <v>29</v>
      </c>
      <c r="F200" s="91">
        <v>42.375640099999998</v>
      </c>
      <c r="G200" s="91">
        <v>-71.235800400000002</v>
      </c>
    </row>
    <row r="201" spans="1:7" ht="20" customHeight="1" x14ac:dyDescent="0.2">
      <c r="A201" s="86" t="s">
        <v>1480</v>
      </c>
      <c r="B201" s="89" t="s">
        <v>2125</v>
      </c>
      <c r="C201" s="89" t="s">
        <v>2125</v>
      </c>
      <c r="D201" s="90" t="s">
        <v>1338</v>
      </c>
      <c r="E201" s="90" t="s">
        <v>56</v>
      </c>
      <c r="F201" s="91">
        <v>52.233717200000001</v>
      </c>
      <c r="G201" s="91">
        <v>21.071432235636401</v>
      </c>
    </row>
    <row r="202" spans="1:7" ht="20" customHeight="1" x14ac:dyDescent="0.2">
      <c r="A202" s="86" t="s">
        <v>263</v>
      </c>
      <c r="B202" s="89" t="s">
        <v>2125</v>
      </c>
      <c r="C202" s="89" t="s">
        <v>1972</v>
      </c>
      <c r="D202" s="90" t="s">
        <v>28</v>
      </c>
      <c r="E202" s="90" t="s">
        <v>29</v>
      </c>
      <c r="F202" s="91">
        <v>38.8950368</v>
      </c>
      <c r="G202" s="91">
        <v>-77.036542699999998</v>
      </c>
    </row>
    <row r="203" spans="1:7" ht="20" customHeight="1" x14ac:dyDescent="0.2">
      <c r="A203" s="86" t="s">
        <v>625</v>
      </c>
      <c r="B203" s="89" t="s">
        <v>2125</v>
      </c>
      <c r="C203" s="89" t="s">
        <v>2125</v>
      </c>
      <c r="D203" s="90" t="s">
        <v>98</v>
      </c>
      <c r="E203" s="90" t="s">
        <v>29</v>
      </c>
      <c r="F203" s="91">
        <v>43.465269900000003</v>
      </c>
      <c r="G203" s="91">
        <v>-80.522296100000005</v>
      </c>
    </row>
    <row r="204" spans="1:7" ht="20" customHeight="1" x14ac:dyDescent="0.2">
      <c r="A204" s="86" t="s">
        <v>397</v>
      </c>
      <c r="B204" s="89" t="s">
        <v>2125</v>
      </c>
      <c r="C204" s="89" t="s">
        <v>2125</v>
      </c>
      <c r="D204" s="90" t="s">
        <v>201</v>
      </c>
      <c r="E204" s="90" t="s">
        <v>1913</v>
      </c>
      <c r="F204" s="91">
        <v>-41.288795299999997</v>
      </c>
      <c r="G204" s="91">
        <v>174.7772114</v>
      </c>
    </row>
    <row r="205" spans="1:7" ht="20" customHeight="1" x14ac:dyDescent="0.2">
      <c r="A205" s="86" t="s">
        <v>536</v>
      </c>
      <c r="B205" s="89" t="s">
        <v>2125</v>
      </c>
      <c r="C205" s="89" t="s">
        <v>1973</v>
      </c>
      <c r="D205" s="90" t="s">
        <v>28</v>
      </c>
      <c r="E205" s="90" t="s">
        <v>29</v>
      </c>
      <c r="F205" s="91">
        <v>39.745946799999999</v>
      </c>
      <c r="G205" s="91">
        <v>-75.546588999999997</v>
      </c>
    </row>
    <row r="206" spans="1:7" ht="20" customHeight="1" x14ac:dyDescent="0.2">
      <c r="A206" s="92" t="s">
        <v>1762</v>
      </c>
      <c r="B206" s="93" t="s">
        <v>2125</v>
      </c>
      <c r="C206" s="93" t="s">
        <v>2125</v>
      </c>
      <c r="D206" s="93" t="s">
        <v>98</v>
      </c>
      <c r="E206" s="93" t="s">
        <v>29</v>
      </c>
      <c r="F206" s="94">
        <v>49.895077000000001</v>
      </c>
      <c r="G206" s="94">
        <v>-97.138451000000003</v>
      </c>
    </row>
    <row r="207" spans="1:7" ht="20" customHeight="1" x14ac:dyDescent="0.2">
      <c r="A207" s="86" t="s">
        <v>1335</v>
      </c>
      <c r="B207" s="89" t="s">
        <v>2125</v>
      </c>
      <c r="C207" s="89" t="s">
        <v>2125</v>
      </c>
      <c r="D207" s="90" t="s">
        <v>573</v>
      </c>
      <c r="E207" s="90" t="s">
        <v>18</v>
      </c>
      <c r="F207" s="91">
        <v>34.261004</v>
      </c>
      <c r="G207" s="91">
        <v>108.94233629999999</v>
      </c>
    </row>
    <row r="208" spans="1:7" ht="20" customHeight="1" x14ac:dyDescent="0.2">
      <c r="A208" s="86" t="s">
        <v>1334</v>
      </c>
      <c r="B208" s="89" t="s">
        <v>2125</v>
      </c>
      <c r="C208" s="89" t="s">
        <v>2125</v>
      </c>
      <c r="D208" s="90" t="s">
        <v>23</v>
      </c>
      <c r="E208" s="90" t="s">
        <v>18</v>
      </c>
      <c r="F208" s="91">
        <v>31.876886299999999</v>
      </c>
      <c r="G208" s="91">
        <v>34.7382974</v>
      </c>
    </row>
    <row r="209" spans="1:7" ht="20" customHeight="1" x14ac:dyDescent="0.2">
      <c r="A209" s="86" t="s">
        <v>1144</v>
      </c>
      <c r="B209" s="89" t="s">
        <v>2125</v>
      </c>
      <c r="C209" s="89" t="s">
        <v>2125</v>
      </c>
      <c r="D209" s="90" t="s">
        <v>1145</v>
      </c>
      <c r="E209" s="90" t="s">
        <v>56</v>
      </c>
      <c r="F209" s="91">
        <v>47.374448899999997</v>
      </c>
      <c r="G209" s="91">
        <v>8.5410421999999997</v>
      </c>
    </row>
    <row r="210" spans="1:7" ht="20" customHeight="1" x14ac:dyDescent="0.2">
      <c r="A210" s="96" t="s">
        <v>2088</v>
      </c>
      <c r="B210" s="93" t="s">
        <v>2125</v>
      </c>
      <c r="C210" s="93" t="s">
        <v>2124</v>
      </c>
      <c r="D210" s="93" t="s">
        <v>28</v>
      </c>
      <c r="E210" s="93" t="s">
        <v>29</v>
      </c>
      <c r="F210" s="94">
        <v>38.223999104000001</v>
      </c>
      <c r="G210" s="94">
        <v>-85.742997028000005</v>
      </c>
    </row>
    <row r="211" spans="1:7" ht="20" customHeight="1" x14ac:dyDescent="0.2">
      <c r="A211" s="96" t="s">
        <v>2084</v>
      </c>
      <c r="B211" s="93" t="s">
        <v>2125</v>
      </c>
      <c r="C211" s="93" t="s">
        <v>2125</v>
      </c>
      <c r="D211" s="93" t="s">
        <v>2085</v>
      </c>
      <c r="E211" s="93" t="s">
        <v>56</v>
      </c>
      <c r="F211" s="94">
        <v>35.912500000000001</v>
      </c>
      <c r="G211" s="94">
        <v>14.502219999999999</v>
      </c>
    </row>
    <row r="212" spans="1:7" ht="20" customHeight="1" x14ac:dyDescent="0.2">
      <c r="A212" s="96" t="s">
        <v>2121</v>
      </c>
      <c r="B212" s="93" t="s">
        <v>2125</v>
      </c>
      <c r="C212" s="93" t="s">
        <v>2125</v>
      </c>
      <c r="D212" s="93" t="s">
        <v>2122</v>
      </c>
      <c r="E212" s="93" t="s">
        <v>56</v>
      </c>
      <c r="F212" s="94">
        <v>35.166665999999999</v>
      </c>
      <c r="G212" s="94">
        <v>33.3666652</v>
      </c>
    </row>
    <row r="213" spans="1:7" ht="20" customHeight="1" x14ac:dyDescent="0.2">
      <c r="A213" s="96" t="s">
        <v>2005</v>
      </c>
      <c r="B213" s="93" t="s">
        <v>2125</v>
      </c>
      <c r="C213" s="93" t="s">
        <v>1971</v>
      </c>
      <c r="D213" s="93" t="s">
        <v>28</v>
      </c>
      <c r="E213" s="93" t="s">
        <v>29</v>
      </c>
      <c r="F213" s="94">
        <v>33.516664599999999</v>
      </c>
      <c r="G213" s="94">
        <v>-86.799996800000002</v>
      </c>
    </row>
    <row r="214" spans="1:7" ht="20" customHeight="1" x14ac:dyDescent="0.2">
      <c r="A214" s="96" t="s">
        <v>2046</v>
      </c>
      <c r="B214" s="93" t="s">
        <v>27</v>
      </c>
      <c r="C214" s="93" t="s">
        <v>1373</v>
      </c>
      <c r="D214" s="93" t="s">
        <v>28</v>
      </c>
      <c r="E214" s="93" t="s">
        <v>29</v>
      </c>
      <c r="F214" s="94">
        <v>37.684023374031</v>
      </c>
      <c r="G214" s="94">
        <v>-121.771291918299</v>
      </c>
    </row>
    <row r="215" spans="1:7" ht="20" customHeight="1" x14ac:dyDescent="0.2">
      <c r="A215" s="96" t="s">
        <v>2049</v>
      </c>
      <c r="B215" s="93" t="s">
        <v>2125</v>
      </c>
      <c r="C215" s="93" t="s">
        <v>1942</v>
      </c>
      <c r="D215" s="93" t="s">
        <v>28</v>
      </c>
      <c r="E215" s="93" t="s">
        <v>29</v>
      </c>
      <c r="F215" s="94">
        <v>42.966872187679101</v>
      </c>
      <c r="G215" s="94">
        <v>-85.658255274960297</v>
      </c>
    </row>
    <row r="216" spans="1:7" ht="20" customHeight="1" x14ac:dyDescent="0.2">
      <c r="A216" s="96" t="s">
        <v>1986</v>
      </c>
      <c r="B216" s="93" t="s">
        <v>2125</v>
      </c>
      <c r="C216" s="93" t="s">
        <v>2125</v>
      </c>
      <c r="D216" s="93" t="s">
        <v>23</v>
      </c>
      <c r="E216" s="93" t="s">
        <v>18</v>
      </c>
      <c r="F216" s="94">
        <v>31.526886990008499</v>
      </c>
      <c r="G216" s="94">
        <v>34.5947951673419</v>
      </c>
    </row>
  </sheetData>
  <autoFilter ref="A1:G196" xr:uid="{A0C15C1F-8CAF-204F-B07C-7CF106703944}"/>
  <sortState xmlns:xlrd2="http://schemas.microsoft.com/office/spreadsheetml/2017/richdata2" ref="A2:G209">
    <sortCondition ref="A1:A20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tech_layoffs_til_Q3_2024</vt:lpstr>
      <vt:lpstr>Data (2)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2025-01-11T20:52:47Z</dcterms:modified>
</cp:coreProperties>
</file>