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4ECFBA83-9A7F-EB4A-91DE-45C6863F5FA7}" xr6:coauthVersionLast="47" xr6:coauthVersionMax="47" xr10:uidLastSave="{00000000-0000-0000-0000-000000000000}"/>
  <bookViews>
    <workbookView xWindow="9540" yWindow="860" windowWidth="28860" windowHeight="22880" xr2:uid="{00000000-000D-0000-FFFF-FFFF00000000}"/>
  </bookViews>
  <sheets>
    <sheet name="tech_layoffs_til_Q2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tech_layoffs_location!$A$1:$G$198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<sst xmlns="http://purl.oclc.org/ooxml/spreadsheetml/main" count="26887" uniqueCount="1949">
  <si>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</si>
  <si>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</si>
  <si>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</si>
  <si>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</si>
  <si>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</si>
  <si>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</si>
  <si>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</si>
  <si>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</si>
  <si>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</si>
  <si>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</si>
  <si>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</si>
  <si>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</si>
  <si>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</si>
  <si>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</si>
  <si>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</si>
  <si>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</si>
  <si>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</si>
  <si>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</si>
  <si>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</si>
  <si>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</si>
  <si>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</si>
  <si>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</si>
  <si>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</si>
  <si>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</si>
  <si>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</si>
  <si>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</si>
  <si>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</si>
  <si>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</si>
  <si>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</si>
  <si>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</si>
  <si>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</si>
  <si>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</si>
  <si>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</si>
  <si>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</si>
  <si>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</si>
  <si>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</si>
  <si>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</si>
  <si>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</si>
  <si>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</si>
  <si>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</si>
  <si>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</si>
  <si>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</si>
  <si>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</si>
  <si>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</si>
  <si>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</si>
  <si>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</si>
  <si>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</si>
  <si>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</si>
  <si>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</si>
  <si>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</si>
  <si>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</si>
  <si>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</si>
  <si>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</si>
  <si>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</si>
  <si>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</si>
  <si>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</si>
  <si>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</si>
  <si>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</si>
  <si>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</si>
  <si>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</si>
  <si>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</si>
  <si>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</si>
  <si>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</si>
  <si>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</si>
  <si>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</si>
  <si>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</si>
  <si>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</si>
  <si>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</si>
  <si>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</si>
  <si>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</si>
  <si>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</si>
  <si>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</si>
  <si>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</si>
  <si>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</si>
  <si>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</si>
  <si>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</si>
  <si>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</si>
  <si>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</si>
  <si>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</si>
  <si>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</si>
  <si>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</si>
  <si>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</si>
  <si>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</si>
  <si>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</si>
  <si>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</si>
  <si>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</si>
  <si>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</si>
  <si>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</si>
  <si>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</si>
  <si>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</si>
  <si>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</si>
  <si>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</si>
  <si>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</si>
  <si>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</si>
  <si>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</si>
  <si>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</si>
  <si>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</si>
  <si>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</si>
  <si>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</si>
  <si>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</si>
  <si>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</si>
  <si>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</si>
  <si>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</si>
  <si>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</si>
  <si>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</si>
  <si>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</si>
  <si>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</si>
  <si>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</si>
  <si>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</si>
  <si>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</si>
  <si>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</si>
  <si>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</si>
  <si>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</si>
  <si>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</si>
  <si>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</si>
  <si>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</si>
  <si>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</si>
  <si>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</si>
  <si>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</si>
  <si>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</si>
  <si>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</si>
  <si>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</si>
  <si>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</si>
  <si>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</si>
  <si>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</si>
  <si>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</si>
  <si>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</si>
  <si>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</si>
  <si>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</si>
  <si>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</si>
  <si>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</si>
  <si>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</si>
  <si>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</si>
  <si>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</si>
  <si>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</si>
  <si>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</si>
  <si>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</si>
  <si>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</si>
  <si>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</si>
  <si>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</si>
  <si>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</si>
  <si>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</si>
  <si>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</si>
  <si>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</si>
  <si>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</si>
  <si>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</si>
  <si>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</si>
  <si>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</si>
  <si>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</si>
  <si>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</si>
  <si>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</si>
  <si>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</si>
  <si>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</si>
  <si>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</si>
  <si>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</si>
  <si>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</si>
  <si>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</si>
  <si>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</si>
  <si>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</si>
  <si>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</si>
  <si>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</si>
  <si>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</si>
  <si>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</si>
  <si>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</si>
  <si>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</si>
  <si>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</si>
  <si>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</si>
  <si>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</si>
  <si>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</si>
  <si>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</si>
  <si>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</si>
  <si>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</si>
  <si>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</si>
  <si>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</si>
  <si>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</si>
  <si>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</si>
  <si>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</si>
  <si>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</si>
  <si>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</si>
  <si>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</si>
  <si>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</si>
  <si>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</si>
  <si>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</si>
  <si>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</si>
  <si>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</si>
  <si>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</si>
  <si>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</si>
  <si>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</si>
  <si>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</si>
  <si>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</si>
  <si>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</si>
  <si>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</si>
  <si>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</si>
  <si>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</si>
  <si>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</si>
  <si>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</si>
  <si>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</si>
  <si>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</si>
  <si>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</si>
  <si>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</si>
  <si>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</si>
  <si>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</si>
  <si>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</si>
  <si>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</si>
  <si>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</si>
  <si>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</si>
  <si>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</si>
  <si>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</si>
  <si>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</si>
  <si>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</si>
  <si>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</si>
  <si>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</si>
  <si>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</si>
  <si>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</si>
  <si>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</si>
  <si>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</si>
  <si>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</si>
  <si>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</si>
  <si>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</si>
  <si>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</si>
  <si>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</si>
  <si>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</si>
  <si>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</si>
  <si>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</si>
  <si>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</si>
  <si>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</si>
  <si>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</si>
  <si>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</si>
  <si>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</si>
  <si>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</si>
  <si>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</si>
  <si>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</si>
  <si>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</si>
  <si>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</si>
  <si>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</si>
  <si>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</si>
  <si>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</si>
  <si>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</si>
  <si>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</si>
  <si>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</si>
  <si>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</si>
  <si>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</si>
  <si>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</si>
  <si>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</si>
  <si>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</si>
  <si>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</si>
  <si>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</si>
  <si>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</si>
  <si>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</si>
  <si>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</si>
  <si>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</si>
  <si>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</si>
  <si>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</si>
  <si>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</si>
  <si>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</si>
  <si>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</si>
  <si>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</si>
  <si>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</si>
  <si>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</si>
  <si>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</si>
  <si>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</si>
  <si>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</si>
  <si>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</si>
  <si>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</si>
  <si>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</si>
  <si>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</si>
  <si>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</si>
  <si>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</si>
  <si>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</si>
  <si>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</si>
  <si>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</si>
  <si>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</si>
  <si>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</si>
  <si>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</si>
  <si>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</si>
  <si>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</si>
  <si>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</si>
  <si>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</si>
  <si>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</si>
  <si>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</si>
  <si>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</si>
  <si>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</si>
  <si>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</si>
  <si>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</si>
  <si>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</si>
  <si>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</si>
  <si>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</si>
  <si>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</si>
  <si>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</si>
  <si>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</si>
  <si>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</si>
  <si>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</si>
  <si>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</si>
  <si>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</si>
  <si>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</si>
  <si>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</si>
  <si>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</si>
  <si>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</si>
  <si>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</si>
  <si>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</si>
  <si>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</si>
  <si>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</si>
  <si>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</si>
  <si>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</si>
  <si>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</si>
  <si>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</si>
  <si>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</si>
  <si>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</si>
  <si>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</si>
  <si>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</si>
  <si>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</si>
  <si>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</si>
  <si>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</si>
  <si>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</si>
  <si>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</si>
  <si>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</si>
  <si>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</si>
  <si>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</si>
  <si>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</si>
  <si>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</si>
  <si>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</si>
  <si>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</si>
  <si>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</si>
  <si>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</si>
  <si>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</si>
  <si>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</si>
  <si>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</si>
  <si>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</si>
  <si>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</si>
  <si>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</si>
  <si>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</si>
  <si>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</si>
  <si>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</si>
  <si>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</si>
  <si>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</si>
  <si>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</si>
  <si>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</si>
  <si>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</si>
  <si>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</si>
  <si>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</si>
  <si>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</si>
  <si>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</si>
  <si>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</si>
  <si>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</si>
  <si>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</si>
  <si>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</si>
  <si>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</si>
  <si>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</si>
  <si>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</si>
  <si>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</si>
  <si>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</si>
  <si>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</si>
  <si>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</si>
  <si>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</si>
  <si>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</si>
  <si>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</si>
  <si>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</si>
  <si>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</si>
  <si>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</si>
  <si>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</si>
  <si>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</si>
  <si>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</si>
  <si>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</si>
  <si>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</si>
  <si>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</si>
  <si>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</si>
  <si>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</si>
  <si>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</si>
  <si>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</si>
  <si>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</si>
  <si>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</si>
  <si>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</si>
  <si>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</si>
  <si>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</si>
  <si>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</si>
  <si>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</si>
  <si>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</si>
  <si>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</si>
  <si>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</si>
  <si>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</si>
  <si>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</si>
  <si>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</si>
  <si>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</si>
  <si>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</si>
  <si>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</si>
  <si>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</si>
  <si>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</si>
  <si>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</si>
  <si>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</si>
  <si>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</si>
  <si>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</si>
  <si>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</si>
  <si>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</si>
  <si>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</si>
  <si>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</si>
  <si>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</si>
  <si>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</si>
  <si>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</si>
  <si>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</si>
  <si>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</si>
  <si>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</si>
  <si>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</si>
  <si>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</si>
  <si>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</si>
  <si>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</si>
  <si>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</si>
  <si>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</si>
  <si>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</si>
  <si>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</si>
  <si>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</si>
  <si>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</si>
  <si>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</si>
  <si>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</si>
  <si>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</si>
  <si>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</si>
  <si>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</si>
  <si>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</si>
  <si>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</si>
  <si>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</si>
  <si>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</si>
  <si>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</si>
  <si>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</si>
  <si>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</si>
  <si>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</si>
  <si>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</si>
  <si>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</si>
  <si>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</si>
  <si>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</si>
  <si>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</si>
  <si>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</si>
  <si>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</si>
  <si>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</si>
  <si>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</si>
  <si>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</si>
  <si>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</si>
  <si>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</si>
  <si>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</si>
  <si>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</si>
  <si>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</si>
  <si>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</si>
  <si>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</si>
  <si>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</si>
  <si>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</si>
  <si>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</si>
  <si>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</si>
  <si>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</si>
  <si>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</si>
  <si>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</si>
  <si>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</si>
  <si>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</si>
  <si>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</si>
  <si>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</si>
  <si>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</si>
  <si>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</si>
  <si>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</si>
  <si>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</si>
  <si>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</si>
  <si>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</si>
  <si>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</si>
  <si>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</si>
  <si>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</si>
  <si>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</si>
  <si>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</si>
  <si>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</si>
  <si>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</si>
  <si>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</si>
  <si>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</si>
  <si>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</si>
  <si>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</si>
  <si>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</si>
  <si>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</si>
  <si>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</si>
  <si>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</si>
  <si>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</si>
  <si>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</si>
  <si>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</si>
  <si>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</si>
  <si>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</si>
  <si>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</si>
  <si>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</si>
  <si>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</si>
  <si>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</si>
  <si>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</si>
  <si>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</si>
  <si>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</si>
  <si>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</si>
  <si>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</si>
  <si>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</si>
  <si>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</si>
  <si>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</si>
  <si>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</si>
  <si>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</si>
  <si>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</si>
  <si>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</si>
  <si>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</si>
  <si>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</si>
  <si>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</si>
  <si>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</si>
  <si>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</si>
  <si>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</si>
  <si>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</si>
  <si>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</si>
  <si>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</si>
  <si>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</si>
  <si>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</si>
  <si>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</si>
  <si>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</si>
  <si>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</si>
  <si>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</si>
  <si>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</si>
  <si>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</si>
  <si>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</si>
  <si>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</si>
  <si>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</si>
  <si>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</si>
  <si>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</si>
  <si>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</si>
  <si>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</si>
  <si>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</si>
  <si>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</si>
  <si>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</si>
  <si>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</si>
  <si>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</si>
  <si>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</si>
  <si>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</si>
  <si>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</si>
  <si>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</si>
  <si>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</si>
  <si>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</si>
  <si>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</si>
  <si>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</si>
  <si>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</si>
  <si>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</si>
  <si>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</si>
  <si>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</si>
  <si>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</si>
  <si>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</si>
  <si>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</si>
  <si>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</si>
  <si>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</si>
  <si>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</si>
  <si>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</si>
  <si>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</si>
  <si>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</si>
  <si>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</si>
  <si>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</si>
  <si>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</si>
  <si>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</si>
  <si>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</si>
  <si>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</si>
  <si>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</si>
  <si>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</si>
  <si>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</si>
  <si>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</si>
  <si>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</si>
  <si>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</si>
  <si>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</si>
  <si>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</si>
  <si>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</si>
  <si>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</si>
  <si>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</si>
  <si>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</si>
  <si>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</si>
  <si>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</si>
  <si>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</si>
  <si>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</si>
  <si>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</si>
  <si>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</si>
  <si>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</si>
  <si>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</si>
  <si>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</si>
  <si>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</si>
  <si>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</si>
  <si>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</si>
  <si>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</si>
  <si>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</si>
  <si>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</si>
  <si>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</si>
  <si>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</si>
  <si>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</si>
  <si>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</si>
  <si>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</si>
  <si>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</si>
  <si>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</si>
  <si>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</si>
  <si>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</si>
  <si>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</si>
  <si>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</si>
  <si>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</si>
  <si>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</si>
  <si>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</si>
  <si>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</si>
  <si>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</si>
  <si>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</si>
  <si>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</si>
  <si>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</si>
  <si>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</si>
  <si>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</si>
  <si>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</si>
  <si>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</si>
  <si>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</si>
  <si>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</si>
  <si>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</si>
  <si>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</si>
  <si>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</si>
  <si>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</si>
  <si>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</si>
  <si>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</si>
  <si>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</si>
  <si>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</si>
  <si>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</si>
  <si>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</si>
  <si>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</si>
  <si>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</si>
  <si>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</si>
  <si>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</si>
  <si>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</si>
  <si>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</si>
  <si>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</si>
  <si>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</si>
  <si>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</si>
  <si>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</si>
  <si>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</si>
  <si>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</si>
  <si>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</si>
  <si>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</si>
  <si>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</si>
  <si>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</si>
  <si>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</si>
  <si>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</si>
  <si>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</si>
  <si>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</si>
  <si>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</si>
  <si>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</si>
  <si>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</si>
  <si>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</si>
  <si>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</si>
  <si>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</si>
  <si>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</si>
  <si>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</si>
  <si>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</si>
  <si>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</si>
  <si>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</si>
  <si>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</si>
  <si>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</si>
  <si>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</si>
  <si>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</si>
  <si>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</si>
  <si>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</si>
  <si>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</si>
  <si>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</si>
  <si>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</si>
  <si>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</si>
  <si>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</si>
  <si>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</si>
  <si>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</si>
  <si>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</si>
  <si>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</si>
  <si>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</si>
  <si>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</si>
  <si>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</si>
  <si>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</si>
  <si>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</si>
  <si>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</si>
  <si>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</si>
  <si>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</si>
  <si>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</si>
  <si>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</si>
  <si>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</si>
  <si>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</si>
  <si>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</si>
  <si>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</si>
  <si>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</si>
  <si>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</si>
  <si>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</si>
  <si>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</si>
  <si>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</si>
  <si>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</si>
  <si>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</si>
  <si>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</si>
  <si>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</si>
  <si>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</si>
  <si>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</si>
  <si>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</si>
  <si>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</si>
  <si>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</si>
  <si>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</si>
  <si>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</si>
  <si>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</si>
  <si>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</si>
  <si>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</si>
  <si>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</si>
  <si>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</si>
  <si>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</si>
  <si>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</si>
  <si>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</si>
  <si>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</si>
  <si>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</si>
  <si>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</si>
  <si>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</si>
  <si>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</si>
  <si>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</si>
  <si>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</si>
  <si>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</si>
  <si>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</si>
  <si>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</si>
  <si>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</si>
  <si>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</si>
  <si>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</si>
  <si>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</si>
  <si>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</si>
  <si>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</si>
  <si>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</si>
  <si>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</si>
  <si>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</si>
  <si>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</si>
  <si>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</si>
  <si>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</si>
  <si>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</si>
  <si>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</si>
  <si>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</si>
  <si>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</si>
  <si>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</si>
  <si>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</si>
  <si>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</si>
  <si>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</si>
  <si>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</si>
  <si>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</si>
  <si>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</si>
  <si>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</si>
  <si>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</si>
  <si>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</si>
  <si>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</si>
  <si>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</si>
  <si>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</si>
  <si>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</si>
  <si>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</si>
  <si>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</si>
  <si>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</si>
  <si>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</si>
  <si>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</si>
  <si>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</si>
  <si>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</si>
  <si>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</si>
  <si>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</si>
  <si>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</si>
  <si>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</si>
  <si>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</si>
  <si>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</si>
  <si>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</si>
  <si>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</si>
  <si>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</si>
  <si>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</si>
  <si>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</si>
  <si>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</si>
  <si>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</si>
  <si>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</si>
  <si>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</si>
  <si>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</si>
  <si>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</si>
  <si>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</si>
  <si>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</si>
  <si>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</si>
  <si>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</si>
  <si>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</si>
  <si>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</si>
  <si>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</si>
  <si>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</si>
  <si>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</si>
  <si>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</si>
  <si>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</si>
  <si>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</si>
  <si>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</si>
  <si>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</si>
  <si>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</si>
  <si>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</si>
  <si>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</si>
  <si>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</si>
  <si>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</si>
  <si>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</si>
  <si>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</si>
  <si>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</si>
  <si>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</si>
  <si>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</si>
  <si>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</si>
  <si>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</si>
  <si>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</si>
  <si>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</si>
  <si>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</si>
  <si>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</si>
  <si>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</si>
  <si>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</si>
  <si>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</si>
  <si>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</si>
  <si>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</si>
  <si>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</si>
  <si>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</si>
  <si>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</si>
  <si>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</si>
  <si>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</si>
  <si>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</si>
  <si>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</si>
  <si>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</si>
  <si>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</si>
  <si>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</si>
  <si>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</si>
  <si>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</si>
  <si>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</si>
  <si>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</si>
  <si>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</si>
  <si>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</si>
  <si>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</si>
  <si>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</si>
  <si>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</si>
  <si>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</si>
  <si>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</si>
  <si>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</si>
  <si>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</si>
  <si>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</si>
  <si>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</si>
  <si>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</si>
  <si>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</si>
  <si>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</si>
  <si>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</si>
  <si>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</si>
  <si>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</si>
  <si>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</si>
  <si>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</si>
  <si>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</si>
  <si>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</si>
  <si>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</si>
  <si>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</si>
  <si>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</si>
  <si>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</si>
  <si>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</si>
  <si>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</si>
  <si>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</si>
  <si>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</si>
  <si>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</si>
  <si>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</si>
  <si>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</si>
  <si>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</si>
  <si>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</si>
  <si>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</si>
  <si>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</si>
  <si>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</si>
  <si>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</si>
  <si>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</si>
  <si>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</si>
  <si>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</si>
  <si>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</si>
  <si>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</si>
  <si>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</si>
  <si>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</si>
  <si>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</si>
  <si>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</si>
  <si>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</si>
  <si>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</si>
  <si>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</si>
  <si>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</si>
  <si>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</si>
  <si>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</si>
  <si>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</si>
  <si>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</si>
  <si>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</si>
  <si>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</si>
  <si>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</si>
  <si>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</si>
  <si>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</si>
  <si>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</si>
  <si>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</si>
  <si>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</si>
  <si>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</si>
  <si>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</si>
  <si>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</si>
  <si>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</si>
  <si>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</si>
  <si>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</si>
  <si>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</si>
  <si>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</si>
  <si>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</si>
  <si>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</si>
  <si>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</si>
  <si>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</si>
  <si>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</si>
  <si>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</si>
  <si>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</si>
  <si>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</si>
  <si>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</si>
  <si>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</si>
  <si>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</si>
  <si>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</si>
  <si>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</si>
  <si>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</si>
  <si>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</si>
  <si>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</si>
  <si>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</si>
  <si>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</si>
  <si>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</si>
  <si>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</si>
  <si>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</si>
  <si>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</si>
  <si>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</si>
  <si>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</si>
  <si>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</si>
  <si>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</si>
  <si>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</si>
  <si>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</si>
  <si>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</si>
  <si>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</si>
  <si>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</si>
  <si>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</si>
  <si>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</si>
  <si>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</si>
  <si>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</si>
  <si>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</si>
  <si>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</si>
  <si>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</si>
  <si>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</si>
  <si>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</si>
  <si>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</si>
  <si>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</si>
  <si>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</si>
  <si>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</si>
  <si>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</si>
  <si>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</si>
  <si>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</si>
  <si>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</si>
  <si>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</si>
  <si>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</si>
  <si>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</si>
  <si>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</si>
  <si>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</si>
  <si>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</si>
  <si>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</si>
  <si>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</si>
  <si>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</si>
  <si>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</si>
  <si>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</si>
  <si>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</si>
  <si>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</si>
  <si>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</si>
  <si>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</si>
  <si>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</si>
  <si>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</si>
  <si>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</si>
  <si>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</si>
  <si>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</si>
  <si>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</si>
  <si>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</si>
  <si>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</si>
  <si>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</si>
  <si>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</si>
  <si>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</si>
  <si>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</si>
  <si>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</si>
  <si>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</si>
  <si>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</si>
  <si>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</si>
  <si>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</si>
  <si>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</si>
  <si>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</si>
  <si>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</si>
  <si>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</si>
  <si>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</si>
  <si>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</si>
  <si>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</si>
  <si>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</si>
  <si>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</si>
  <si>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</si>
  <si>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</si>
  <si>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</si>
  <si>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</si>
  <si>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</si>
  <si>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</si>
  <si>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</si>
  <si>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</si>
  <si>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</si>
  <si>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</si>
  <si>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</si>
  <si>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</si>
  <si>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</si>
  <si>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</si>
  <si>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</si>
  <si>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</si>
  <si>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</si>
  <si>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</si>
  <si>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</si>
  <si>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</si>
  <si>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</si>
  <si>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</si>
  <si>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</si>
  <si>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</si>
  <si>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</si>
  <si>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</si>
  <si>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</si>
  <si>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</si>
  <si>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</si>
  <si>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</si>
  <si>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</si>
  <si>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</si>
  <si>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</si>
  <si>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</si>
  <si>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</si>
  <si>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</si>
  <si>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</si>
  <si>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</si>
  <si>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</si>
  <si>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</si>
  <si>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</si>
  <si>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</si>
  <si>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</si>
  <si>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</si>
  <si>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</si>
  <si>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</si>
  <si>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</si>
  <si>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</si>
  <si>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</si>
  <si>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</si>
  <si>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</si>
  <si>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</si>
  <si>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</si>
  <si>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</si>
  <si>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</si>
  <si>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</si>
  <si>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</si>
  <si>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</si>
  <si>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</si>
  <si>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</si>
  <si>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</si>
  <si>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</si>
  <si>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</si>
  <si>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</si>
  <si>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</si>
  <si>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</si>
  <si>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</si>
  <si>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</si>
  <si>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</si>
  <si>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</si>
  <si>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</si>
  <si>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</si>
  <si>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</si>
  <si>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</si>
  <si>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</si>
  <si>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</si>
  <si>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</si>
  <si>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</si>
  <si>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</si>
  <si>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</si>
  <si>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</si>
  <si>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</si>
  <si>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</si>
  <si>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</si>
  <si>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</si>
  <si>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</si>
  <si>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</si>
  <si>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</si>
  <si>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</si>
  <si>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</si>
  <si>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</si>
  <si>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</si>
  <si>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</si>
  <si>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</si>
  <si>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</si>
  <si>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</si>
  <si>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</si>
  <si>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</si>
  <si>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</si>
  <si>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</si>
  <si>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</si>
  <si>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</si>
  <si>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</si>
  <si>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</si>
  <si>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</si>
  <si>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</si>
  <si>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</si>
  <si>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</si>
  <si>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</si>
  <si>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</si>
  <si>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</si>
  <si>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</si>
  <si>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</si>
  <si>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</si>
  <si>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</si>
  <si>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</si>
  <si>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</si>
  <si>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</si>
  <si>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</si>
  <si>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</si>
  <si>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</si>
  <si>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</si>
  <si>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</si>
  <si>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</si>
  <si>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</si>
  <si>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</si>
  <si>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</si>
  <si>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</si>
  <si>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</si>
  <si>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</si>
  <si>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</si>
  <si>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</si>
  <si>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</si>
  <si>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</si>
  <si>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</si>
  <si>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</si>
  <si>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</si>
  <si>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</si>
  <si>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</si>
  <si>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</si>
  <si>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</si>
  <si>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</si>
  <si>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</si>
  <si>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</si>
  <si>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</si>
  <si>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</si>
  <si>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</si>
  <si>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</si>
  <si>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</si>
  <si>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</si>
  <si>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</si>
  <si>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</si>
  <si>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</si>
  <si>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</si>
  <si>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</si>
  <si>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</si>
  <si>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</si>
  <si>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</si>
  <si>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</si>
  <si>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</si>
  <si>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</si>
  <si>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</si>
  <si>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</si>
  <si>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</si>
  <si>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</si>
  <si>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</si>
  <si>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</si>
  <si>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</si>
  <si>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</si>
  <si>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</si>
  <si>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</si>
  <si>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</si>
  <si>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</si>
  <si>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</si>
  <si>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</si>
  <si>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</si>
  <si>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</si>
  <si>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</si>
  <si>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</si>
  <si>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</si>
  <si>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</si>
  <si>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</si>
  <si>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</si>
  <si>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</si>
  <si>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</si>
  <si>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</si>
  <si>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</si>
  <si>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</si>
  <si>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</si>
  <si>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</si>
  <si>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</si>
  <si>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</si>
  <si>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</si>
  <si>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</si>
  <si>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</si>
  <si>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</si>
  <si>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</si>
  <si>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</si>
  <si>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</si>
  <si>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</si>
  <si>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</si>
  <si>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</si>
  <si>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</si>
  <si>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</si>
  <si>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</si>
  <si>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</si>
  <si>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</si>
  <si>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</si>
  <si>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</si>
  <si>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</si>
  <si>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</si>
  <si>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</si>
  <si>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</si>
  <si>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</si>
  <si>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</si>
  <si>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</si>
  <si>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</si>
  <si>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</si>
  <si>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</si>
  <si>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</si>
  <si>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</si>
  <si>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</si>
  <si>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</si>
  <si>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</si>
  <si>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</si>
  <si>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</si>
  <si>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</si>
  <si>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</si>
  <si>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</si>
  <si>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</si>
  <si>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</si>
  <si>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</si>
  <si>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</si>
  <si>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</si>
  <si>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</si>
  <si>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</si>
  <si>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</si>
  <si>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</si>
  <si>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</si>
  <si>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</si>
  <si>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</si>
  <si>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</si>
  <si>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</si>
  <si>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</si>
  <si>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</si>
  <si>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</si>
  <si>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</si>
  <si>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</si>
  <si>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</si>
  <si>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</si>
  <si>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</si>
  <si>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</si>
  <si>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</si>
  <si>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</si>
  <si>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</si>
  <si>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</si>
  <si>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</si>
  <si>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</si>
  <si>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</si>
  <si>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</si>
  <si>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</si>
  <si>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</si>
  <si>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</si>
  <si>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</si>
  <si>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</si>
  <si>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</si>
  <si>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</si>
  <si>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</si>
  <si>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</si>
  <si>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</si>
  <si>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</si>
  <si>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</si>
  <si>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</si>
  <si>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</si>
  <si>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</si>
  <si>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</si>
  <si>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</si>
  <si>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</si>
  <si>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</si>
  <si>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</si>
  <si>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</si>
  <si>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</si>
  <si>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</si>
  <si>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</si>
  <si>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</si>
  <si>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</si>
  <si>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</si>
  <si>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</si>
  <si>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</si>
  <si>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</si>
  <si>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</si>
  <si>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</si>
  <si>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</si>
  <si>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</si>
  <si>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</si>
  <si>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</si>
  <si>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</si>
  <si>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</si>
  <si>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</si>
  <si>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</si>
  <si>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</si>
  <si>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</si>
  <si>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</si>
  <si>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</si>
  <si>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</si>
  <si>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</si>
  <si>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</si>
  <si>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</si>
  <si>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</si>
  <si>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</si>
  <si>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</si>
  <si>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</si>
  <si>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</si>
  <si>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</si>
  <si>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</si>
  <si>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</si>
  <si>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</si>
  <si>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</si>
  <si>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</si>
  <si>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</si>
  <si>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</si>
  <si>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</si>
  <si>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</si>
  <si>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</si>
  <si>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</si>
  <si>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</si>
  <si>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</si>
  <si>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</si>
  <si>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</si>
  <si>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</si>
  <si>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</si>
  <si>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</si>
  <si>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</si>
  <si>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</si>
  <si>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</si>
  <si>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</si>
  <si>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</si>
  <si>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</si>
  <si>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</si>
  <si>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</si>
  <si>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</si>
  <si>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</si>
  <si>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</si>
  <si>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</si>
  <si>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</si>
  <si>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</si>
  <si>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</si>
  <si>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</si>
  <si>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</si>
  <si>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</si>
  <si>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</si>
  <si>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</si>
  <si>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</si>
  <si>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</si>
  <si>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</si>
  <si>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</si>
  <si>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</si>
  <si>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</si>
  <si>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</si>
  <si>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</si>
  <si>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</si>
  <si>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</si>
  <si>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</si>
  <si>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</si>
  <si>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</si>
  <si>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</si>
  <si>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</si>
  <si>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</si>
  <si>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</si>
  <si>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</si>
  <si>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</si>
  <si>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</si>
  <si>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</si>
  <si>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</si>
  <si>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</si>
  <si>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</si>
  <si>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</si>
  <si>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</si>
  <si>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</si>
  <si>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</si>
  <si>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</si>
  <si>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</si>
  <si>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</si>
  <si>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</si>
  <si>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</si>
  <si>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</si>
  <si>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</si>
  <si>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</si>
  <si>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</si>
  <si>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</si>
  <si>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</si>
  <si>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</si>
  <si>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</si>
  <si>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</si>
  <si>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</si>
  <si>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</si>
  <si>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</si>
  <si>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</si>
  <si>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</si>
  <si>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</si>
  <si>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</si>
  <si>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</si>
  <si>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</si>
  <si>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</si>
  <si>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</si>
  <si>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</si>
  <si>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</si>
  <si>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</si>
  <si>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</si>
  <si>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</si>
  <si>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</si>
  <si>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</si>
  <si>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</si>
  <si>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</si>
  <si>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</si>
  <si>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</si>
  <si>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</si>
  <si>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</si>
  <si>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</si>
  <si>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</si>
  <si>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</si>
  <si>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</si>
  <si>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</si>
  <si>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</si>
  <si>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</si>
  <si>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</si>
  <si>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</si>
  <si>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</si>
  <si>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</si>
  <si>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</si>
  <si>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</si>
  <si>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</si>
  <si>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</si>
  <si>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</si>
  <si>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</si>
  <si>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</si>
  <si>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</si>
  <si>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</si>
  <si>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</si>
  <si>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</si>
  <si>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</si>
  <si>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</si>
  <si>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</si>
  <si>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</si>
  <si>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</si>
  <si>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</si>
  <si>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</si>
  <si>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</si>
  <si>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</si>
  <si>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</si>
  <si>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</si>
  <si>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</si>
  <si>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</si>
  <si>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</si>
  <si>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</si>
  <si>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</si>
  <si>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</si>
  <si>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</si>
  <si>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</si>
  <si>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</si>
  <si>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</si>
  <si>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</si>
  <si>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</si>
  <si>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</si>
  <si>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</si>
  <si>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</si>
  <si>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</si>
  <si>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</si>
  <si>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</si>
  <si>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</si>
  <si>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</si>
  <si>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</si>
  <si>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</si>
  <si>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</si>
  <si>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</si>
  <si>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</si>
  <si>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</si>
  <si>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</si>
  <si>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</si>
  <si>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</si>
  <si>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</si>
  <si>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</si>
  <si>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</si>
  <si>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</si>
  <si>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</si>
  <si>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</si>
  <si>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</si>
  <si>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</si>
  <si>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</si>
  <si>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</si>
  <si>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</si>
  <si>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</si>
  <si>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</si>
  <si>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</si>
  <si>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</si>
  <si>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</si>
  <si>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</si>
  <si>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</si>
  <si>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</si>
  <si>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</si>
  <si>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</si>
  <si>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</si>
  <si>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</si>
  <si>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</si>
  <si>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</si>
  <si>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</si>
  <si>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</si>
  <si>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</si>
  <si>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</si>
  <si>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</si>
  <si>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</si>
  <si>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</si>
  <si>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</si>
  <si>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</si>
  <si>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</si>
  <si>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</si>
  <si>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</si>
  <si>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</si>
  <si>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</si>
  <si>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</si>
  <si>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</si>
  <si>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</si>
  <si>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</si>
  <si>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</si>
  <si>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</si>
  <si>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</si>
  <si>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</si>
  <si>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</si>
  <si>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</si>
  <si>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</si>
  <si>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</si>
  <si>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</si>
  <si>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</si>
  <si>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</si>
  <si>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</si>
  <si>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</si>
  <si>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</si>
  <si>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</si>
  <si>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</si>
  <si>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</si>
  <si>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</si>
  <si>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</si>
  <si>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</si>
  <si>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</si>
  <si>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</si>
  <si>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</si>
  <si>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</si>
  <si>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</si>
  <si>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</si>
  <si>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</si>
  <si>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</si>
  <si>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</si>
  <si>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</si>
  <si>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</si>
  <si>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</si>
  <si>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</si>
  <si>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</si>
  <si>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</si>
  <si>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</si>
  <si>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</si>
  <si>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</si>
  <si>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</si>
  <si>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</si>
  <si>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</si>
  <si>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</si>
  <si>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</si>
  <si>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</si>
  <si>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</si>
  <si>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</si>
  <si>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</si>
  <si>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</si>
  <si>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</si>
  <si>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</si>
  <si>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</si>
  <si>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</si>
  <si>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</si>
  <si>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</si>
  <si>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</si>
  <si>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</si>
  <si>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</si>
  <si>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</si>
  <si>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</si>
  <si>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</si>
  <si>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</si>
  <si>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</si>
  <si>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</si>
  <si>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</si>
  <si>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</si>
  <si>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</si>
  <si>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</si>
  <si>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</si>
  <si>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</si>
  <si>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</si>
  <si>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</si>
  <si>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</si>
  <si>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</si>
  <si>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</si>
  <si>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</si>
  <si>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</si>
  <si>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</si>
  <si>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</si>
  <si>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</si>
  <si>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</si>
  <si>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</si>
  <si>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</si>
  <si>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</si>
  <si>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</si>
  <si>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</si>
  <si>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</si>
  <si>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</si>
  <si>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</si>
  <si>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</si>
  <si>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</si>
  <si>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</si>
  <si>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</si>
  <si>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</si>
  <si>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</si>
  <si>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</si>
  <si>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</si>
  <si>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</si>
  <si>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</si>
  <si>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</si>
  <si>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</si>
  <si>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</si>
  <si>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</si>
  <si>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</si>
  <si>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</si>
  <si>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</si>
  <si>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</si>
  <si>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</si>
  <si>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</si>
  <si>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</si>
  <si>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</si>
  <si>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</si>
  <si>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</si>
  <si>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</si>
  <si>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</si>
  <si>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</si>
  <si>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</si>
  <si>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</si>
  <si>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</si>
  <si>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</si>
  <si>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</si>
  <si>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</si>
  <si>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</si>
  <si>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</si>
  <si>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</si>
  <si>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</si>
  <si>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</si>
  <si>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</si>
  <si>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</si>
  <si>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</si>
  <si>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</si>
  <si>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</si>
  <si>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</si>
  <si>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</si>
  <si>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</si>
  <si>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</si>
  <si>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</si>
  <si>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</si>
  <si>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</si>
  <si>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</si>
  <si>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</si>
  <si>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</si>
  <si>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</si>
  <si>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</si>
  <si>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</si>
  <si>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</si>
  <si>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</si>
  <si>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</si>
  <si>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</si>
  <si>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</si>
  <si>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</si>
  <si>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</si>
  <si>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</si>
  <si>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</si>
  <si>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</si>
  <si>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</si>
  <si>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</si>
  <si>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</si>
  <si>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</si>
  <si>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</si>
  <si>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</si>
  <si>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</si>
  <si>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</si>
  <si>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</si>
  <si>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</si>
  <si>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</si>
  <si>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</si>
  <si>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</si>
  <si>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</si>
  <si>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</si>
  <si>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</si>
  <si>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</si>
  <si>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</si>
  <si>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</si>
  <si>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</si>
  <si>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</si>
  <si>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</si>
  <si>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</si>
  <si>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</si>
  <si>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</si>
  <si>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</si>
  <si>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</si>
  <si>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</si>
  <si>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</si>
  <si>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</si>
  <si>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</si>
  <si>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</si>
  <si>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</si>
  <si>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</si>
  <si>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</si>
  <si>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</si>
  <si>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</si>
  <si>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</si>
  <si>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</si>
  <si>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</si>
  <si>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</si>
  <si>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</si>
  <si>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</si>
  <si>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</si>
  <si>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</si>
  <si>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</si>
  <si>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</si>
  <si>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</si>
  <si>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</si>
  <si>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</si>
  <si>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</si>
  <si>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</si>
  <si>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</si>
  <si>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</si>
  <si>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</si>
  <si>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</si>
  <si>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</si>
  <si>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</si>
  <si>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</si>
  <si>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</si>
  <si>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</si>
  <si>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</si>
  <si>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</si>
  <si>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</si>
  <si>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</si>
  <si>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</si>
  <si>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</si>
  <si>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</si>
  <si>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</si>
  <si>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</si>
  <si>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</si>
  <si>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</si>
  <si>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</si>
  <si>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</si>
  <si>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</si>
  <si>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</si>
  <si>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</si>
  <si>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</si>
  <si>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</si>
  <si>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</si>
  <si>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</si>
  <si>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</si>
  <si>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</si>
  <si>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</si>
  <si>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</si>
  <si>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</si>
  <si>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</si>
  <si>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</si>
  <si>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</si>
  <si>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</si>
  <si>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</si>
  <si>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</si>
  <si>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</si>
  <si>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</si>
  <si>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</si>
  <si>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</si>
  <si>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</si>
  <si>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</si>
  <si>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</si>
  <si>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</si>
  <si>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</si>
  <si>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</si>
  <si>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</si>
  <si>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</si>
  <si>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</si>
  <si>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</si>
  <si>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</si>
  <si>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</si>
  <si>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</si>
  <si>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</si>
  <si>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</si>
  <si>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</si>
  <si>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</si>
  <si>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</si>
  <si>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</si>
  <si>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</si>
  <si>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</si>
  <si>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</si>
  <si>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</si>
  <si>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</si>
  <si>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</si>
  <si>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</si>
  <si>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t>Frankfurt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</si>
  <si>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</si>
  <si>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</si>
  <si>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</si>
  <si>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</si>
  <si>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</si>
  <si>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</si>
  <si>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</si>
  <si>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</si>
  <si>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</si>
  <si>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</si>
  <si>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</si>
  <si>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</si>
  <si>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</si>
  <si>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</si>
  <si>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</si>
  <si>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</si>
  <si>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</si>
  <si>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</si>
  <si>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</si>
  <si>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</si>
  <si>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</si>
  <si>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</si>
  <si>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</si>
  <si>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</si>
  <si>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</si>
  <si>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</si>
  <si>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</si>
  <si>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</si>
  <si>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</si>
  <si>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</si>
  <si>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</si>
  <si>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</si>
  <si>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</si>
  <si>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</si>
  <si>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</si>
  <si>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</si>
  <si>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</si>
  <si>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</si>
  <si>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</si>
  <si>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</si>
  <si>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</si>
  <si>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</si>
  <si>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</si>
  <si>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</si>
  <si>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</si>
  <si>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</si>
  <si>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</si>
  <si>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</si>
  <si>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</si>
  <si>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</si>
  <si>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</si>
  <si>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</si>
  <si>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</si>
  <si>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</si>
  <si>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</si>
  <si>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</si>
  <si>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</si>
  <si>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</si>
  <si>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</si>
  <si>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</si>
  <si>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</si>
  <si>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</si>
  <si>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</si>
  <si>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</si>
  <si>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</si>
  <si>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</si>
  <si>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</si>
  <si>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</si>
  <si>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</si>
  <si>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</si>
  <si>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</si>
  <si>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</si>
  <si>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</si>
  <si>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</si>
  <si>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</si>
  <si>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</si>
  <si>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</si>
  <si>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</si>
  <si>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</si>
  <si>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</si>
  <si>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</si>
  <si>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</si>
  <si>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</si>
  <si>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</si>
  <si>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</si>
  <si>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</si>
  <si>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</si>
  <si>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</si>
  <si>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</si>
  <si>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</si>
  <si>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</si>
  <si>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</si>
  <si>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</si>
  <si>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</si>
  <si>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</si>
  <si>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</si>
  <si>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</si>
  <si>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</si>
  <si>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</si>
  <si>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</si>
  <si>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</si>
  <si>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</si>
  <si>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</si>
  <si>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</si>
  <si>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</si>
  <si>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</si>
  <si>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</si>
  <si>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</si>
  <si>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</si>
  <si>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</si>
  <si>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</si>
  <si>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</si>
  <si>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</si>
  <si>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</si>
  <si>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</si>
  <si>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</si>
  <si>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</si>
  <si>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</si>
  <si>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</si>
  <si>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</si>
  <si>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</si>
  <si>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</si>
  <si>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</si>
  <si>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</si>
  <si>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</si>
  <si>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</si>
  <si>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</si>
  <si>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</si>
  <si>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</si>
  <si>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</si>
  <si>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</si>
  <si>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</si>
  <si>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</si>
  <si>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</si>
  <si>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</si>
  <si>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</si>
  <si>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</si>
  <si>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Private …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</si>
  <si>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</si>
  <si>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</si>
  <si>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</si>
  <si>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</si>
  <si>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</si>
  <si>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</si>
  <si>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</si>
  <si>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Subsidi…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</si>
  <si>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</si>
  <si>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</si>
  <si>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</si>
  <si>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</si>
  <si>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</si>
  <si>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</si>
  <si>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</si>
  <si>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</si>
  <si>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</si>
  <si>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</si>
  <si>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</si>
  <si>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</si>
  <si>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</si>
  <si>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</si>
  <si>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</si>
  <si>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</si>
  <si>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</si>
  <si>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</si>
  <si>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</si>
  <si>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</si>
  <si>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</si>
  <si>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ransport…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</si>
  <si>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</si>
  <si>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</si>
  <si>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Manufact…</t>
    </r>
  </si>
  <si>
    <r>
      <rPr>
        <sz val="11"/>
        <color theme="1"/>
        <rFont val="Calibri"/>
        <family val="2"/>
        <scheme val="minor"/>
      </rPr>
      <t>Infrastruc…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</si>
  <si>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</si>
  <si>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</si>
  <si>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</si>
  <si>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</si>
  <si>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</si>
  <si>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</si>
  <si>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</si>
  <si>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r>
      <rPr>
        <sz val="11"/>
        <color theme="1"/>
        <rFont val="Calibri"/>
        <family val="2"/>
        <scheme val="minor"/>
      </rPr>
      <t>https://w…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</si>
</sst>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1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69" fontId="7" fillId="0" borderId="0" xfId="0" applyNumberFormat="1" applyFont="1"/>
    <xf numFmtId="0" fontId="0" fillId="0" borderId="8" xfId="0" applyBorder="1" applyAlignment="1">
      <alignment horizontal="left" vertical="top"/>
    </xf>
    <xf numFmtId="49" fontId="1" fillId="5" borderId="8" xfId="1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 indent="1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 indent="1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Row],[Location_HQ]],tech_layoffs_location!A:F,6,FALSE)</calculatedColumnFormula>
    </tableColumn>
    <tableColumn id="16" xr3:uid="{09F04526-C3C4-D641-B63B-9ACC130C59B6}" name="longitude" dataDxfId="0">
      <calculatedColumnFormula>VLOOKUP(Table13[[#This Row],[Location_HQ]],tech_layoffs_location!A:G,7,FALSE)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tabSelected="1" topLeftCell="H1" zoomScale="120" zoomScaleNormal="120" workbookViewId="0">
      <pane ySplit="1" topLeftCell="A2" activePane="bottomLeft" state="frozen"/>
      <selection pane="bottomLeft" activeCell="R3" sqref="R3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98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7" t="s">
        <v>1753</v>
      </c>
      <c r="R1" s="77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98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Row],[Location_HQ]],tech_layoffs_location!A:F,6,FALSE)</f>
        <v>34.053690899999999</v>
      </c>
      <c r="R2" s="3">
        <f>VLOOKUP(Table13[[#This Row],[Location_HQ]],tech_layoffs_location!A:G,7,FALSE)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98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Row],[Location_HQ]],tech_layoffs_location!A:F,6,FALSE)</f>
        <v>34.053690899999999</v>
      </c>
      <c r="R3" s="3">
        <f>VLOOKUP(Table13[[#This Row],[Location_HQ]],tech_layoffs_location!A:G,7,FALSE)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98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Row],[Location_HQ]],tech_layoffs_location!A:F,6,FALSE)</f>
        <v>37.779258800000001</v>
      </c>
      <c r="R4" s="3">
        <f>VLOOKUP(Table13[[#This Row],[Location_HQ]],tech_layoffs_location!A:G,7,FALSE)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98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Row],[Location_HQ]],tech_layoffs_location!A:F,6,FALSE)</f>
        <v>30.271128600000001</v>
      </c>
      <c r="R5" s="3">
        <f>VLOOKUP(Table13[[#This Row],[Location_HQ]],tech_layoffs_location!A:G,7,FALSE)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98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Row],[Location_HQ]],tech_layoffs_location!A:F,6,FALSE)</f>
        <v>39.739236400000003</v>
      </c>
      <c r="R6" s="3">
        <f>VLOOKUP(Table13[[#This Row],[Location_HQ]],tech_layoffs_location!A:G,7,FALSE)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98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Row],[Location_HQ]],tech_layoffs_location!A:F,6,FALSE)</f>
        <v>40.014985600000003</v>
      </c>
      <c r="R7" s="3">
        <f>VLOOKUP(Table13[[#This Row],[Location_HQ]],tech_layoffs_location!A:G,7,FALSE)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98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Row],[Location_HQ]],tech_layoffs_location!A:F,6,FALSE)</f>
        <v>41.875561599999997</v>
      </c>
      <c r="R8" s="3">
        <f>VLOOKUP(Table13[[#This Row],[Location_HQ]],tech_layoffs_location!A:G,7,FALSE)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98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Row],[Location_HQ]],tech_layoffs_location!A:F,6,FALSE)</f>
        <v>49.260872399999997</v>
      </c>
      <c r="R9" s="3">
        <f>VLOOKUP(Table13[[#This Row],[Location_HQ]],tech_layoffs_location!A:G,7,FALSE)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98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Row],[Location_HQ]],tech_layoffs_location!A:F,6,FALSE)</f>
        <v>40.7127281</v>
      </c>
      <c r="R10" s="3">
        <f>VLOOKUP(Table13[[#This Row],[Location_HQ]],tech_layoffs_location!A:G,7,FALSE)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98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Row],[Location_HQ]],tech_layoffs_location!A:F,6,FALSE)</f>
        <v>40.7127281</v>
      </c>
      <c r="R11" s="3">
        <f>VLOOKUP(Table13[[#This Row],[Location_HQ]],tech_layoffs_location!A:G,7,FALSE)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98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Row],[Location_HQ]],tech_layoffs_location!A:F,6,FALSE)</f>
        <v>40.7127281</v>
      </c>
      <c r="R12" s="3">
        <f>VLOOKUP(Table13[[#This Row],[Location_HQ]],tech_layoffs_location!A:G,7,FALSE)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98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Row],[Location_HQ]],tech_layoffs_location!A:F,6,FALSE)</f>
        <v>34.053690899999999</v>
      </c>
      <c r="R13" s="3">
        <f>VLOOKUP(Table13[[#This Row],[Location_HQ]],tech_layoffs_location!A:G,7,FALSE)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98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Row],[Location_HQ]],tech_layoffs_location!A:F,6,FALSE)</f>
        <v>37.4443293</v>
      </c>
      <c r="R14" s="3">
        <f>VLOOKUP(Table13[[#This Row],[Location_HQ]],tech_layoffs_location!A:G,7,FALSE)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98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Row],[Location_HQ]],tech_layoffs_location!A:F,6,FALSE)</f>
        <v>47.603832099999998</v>
      </c>
      <c r="R15" s="3">
        <f>VLOOKUP(Table13[[#This Row],[Location_HQ]],tech_layoffs_location!A:G,7,FALSE)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98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Row],[Location_HQ]],tech_layoffs_location!A:F,6,FALSE)</f>
        <v>30.271128600000001</v>
      </c>
      <c r="R16" s="3">
        <f>VLOOKUP(Table13[[#This Row],[Location_HQ]],tech_layoffs_location!A:G,7,FALSE)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98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Row],[Location_HQ]],tech_layoffs_location!A:F,6,FALSE)</f>
        <v>37.779258800000001</v>
      </c>
      <c r="R17" s="3">
        <f>VLOOKUP(Table13[[#This Row],[Location_HQ]],tech_layoffs_location!A:G,7,FALSE)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98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Row],[Location_HQ]],tech_layoffs_location!A:F,6,FALSE)</f>
        <v>44.977299500000001</v>
      </c>
      <c r="R18" s="3">
        <f>VLOOKUP(Table13[[#This Row],[Location_HQ]],tech_layoffs_location!A:G,7,FALSE)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98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Row],[Location_HQ]],tech_layoffs_location!A:F,6,FALSE)</f>
        <v>37.779258800000001</v>
      </c>
      <c r="R19" s="3">
        <f>VLOOKUP(Table13[[#This Row],[Location_HQ]],tech_layoffs_location!A:G,7,FALSE)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98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Row],[Location_HQ]],tech_layoffs_location!A:F,6,FALSE)</f>
        <v>37.779258800000001</v>
      </c>
      <c r="R20" s="3">
        <f>VLOOKUP(Table13[[#This Row],[Location_HQ]],tech_layoffs_location!A:G,7,FALSE)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98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Row],[Location_HQ]],tech_layoffs_location!A:F,6,FALSE)</f>
        <v>45.520247099999999</v>
      </c>
      <c r="R21" s="3">
        <f>VLOOKUP(Table13[[#This Row],[Location_HQ]],tech_layoffs_location!A:G,7,FALSE)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98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Row],[Location_HQ]],tech_layoffs_location!A:F,6,FALSE)</f>
        <v>30.271128600000001</v>
      </c>
      <c r="R22" s="3">
        <f>VLOOKUP(Table13[[#This Row],[Location_HQ]],tech_layoffs_location!A:G,7,FALSE)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98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Row],[Location_HQ]],tech_layoffs_location!A:F,6,FALSE)</f>
        <v>40.7127281</v>
      </c>
      <c r="R23" s="3">
        <f>VLOOKUP(Table13[[#This Row],[Location_HQ]],tech_layoffs_location!A:G,7,FALSE)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98" t="s">
        <v>75</v>
      </c>
      <c r="N24" s="3" t="s">
        <v>111</v>
      </c>
      <c r="P24" s="3">
        <v>2020</v>
      </c>
      <c r="Q24" s="3">
        <f>VLOOKUP(Table13[[#This Row],[Location_HQ]],tech_layoffs_location!A:F,6,FALSE)</f>
        <v>37.4443293</v>
      </c>
      <c r="R24" s="3">
        <f>VLOOKUP(Table13[[#This Row],[Location_HQ]],tech_layoffs_location!A:G,7,FALSE)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98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Row],[Location_HQ]],tech_layoffs_location!A:F,6,FALSE)</f>
        <v>37.779258800000001</v>
      </c>
      <c r="R25" s="3">
        <f>VLOOKUP(Table13[[#This Row],[Location_HQ]],tech_layoffs_location!A:G,7,FALSE)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98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Row],[Location_HQ]],tech_layoffs_location!A:F,6,FALSE)</f>
        <v>37.779258800000001</v>
      </c>
      <c r="R26" s="3">
        <f>VLOOKUP(Table13[[#This Row],[Location_HQ]],tech_layoffs_location!A:G,7,FALSE)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98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Row],[Location_HQ]],tech_layoffs_location!A:F,6,FALSE)</f>
        <v>37.779258800000001</v>
      </c>
      <c r="R27" s="3">
        <f>VLOOKUP(Table13[[#This Row],[Location_HQ]],tech_layoffs_location!A:G,7,FALSE)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98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Row],[Location_HQ]],tech_layoffs_location!A:F,6,FALSE)</f>
        <v>37.3893889</v>
      </c>
      <c r="R28" s="3">
        <f>VLOOKUP(Table13[[#This Row],[Location_HQ]],tech_layoffs_location!A:G,7,FALSE)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98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Row],[Location_HQ]],tech_layoffs_location!A:F,6,FALSE)</f>
        <v>43.6534817</v>
      </c>
      <c r="R29" s="3">
        <f>VLOOKUP(Table13[[#This Row],[Location_HQ]],tech_layoffs_location!A:G,7,FALSE)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98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Row],[Location_HQ]],tech_layoffs_location!A:F,6,FALSE)</f>
        <v>39.739236400000003</v>
      </c>
      <c r="R30" s="3">
        <f>VLOOKUP(Table13[[#This Row],[Location_HQ]],tech_layoffs_location!A:G,7,FALSE)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98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Row],[Location_HQ]],tech_layoffs_location!A:F,6,FALSE)</f>
        <v>37.779258800000001</v>
      </c>
      <c r="R31" s="3">
        <f>VLOOKUP(Table13[[#This Row],[Location_HQ]],tech_layoffs_location!A:G,7,FALSE)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98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Row],[Location_HQ]],tech_layoffs_location!A:F,6,FALSE)</f>
        <v>45.520247099999999</v>
      </c>
      <c r="R32" s="3">
        <f>VLOOKUP(Table13[[#This Row],[Location_HQ]],tech_layoffs_location!A:G,7,FALSE)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98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Row],[Location_HQ]],tech_layoffs_location!A:F,6,FALSE)</f>
        <v>49.260872399999997</v>
      </c>
      <c r="R33" s="3">
        <f>VLOOKUP(Table13[[#This Row],[Location_HQ]],tech_layoffs_location!A:G,7,FALSE)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98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Row],[Location_HQ]],tech_layoffs_location!A:F,6,FALSE)</f>
        <v>42.355433400000003</v>
      </c>
      <c r="R34" s="3">
        <f>VLOOKUP(Table13[[#This Row],[Location_HQ]],tech_layoffs_location!A:G,7,FALSE)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98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Row],[Location_HQ]],tech_layoffs_location!A:F,6,FALSE)</f>
        <v>34.053690899999999</v>
      </c>
      <c r="R35" s="3">
        <f>VLOOKUP(Table13[[#This Row],[Location_HQ]],tech_layoffs_location!A:G,7,FALSE)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98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Row],[Location_HQ]],tech_layoffs_location!A:F,6,FALSE)</f>
        <v>40.7127281</v>
      </c>
      <c r="R36" s="3">
        <f>VLOOKUP(Table13[[#This Row],[Location_HQ]],tech_layoffs_location!A:G,7,FALSE)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98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Row],[Location_HQ]],tech_layoffs_location!A:F,6,FALSE)</f>
        <v>42.355433400000003</v>
      </c>
      <c r="R37" s="3">
        <f>VLOOKUP(Table13[[#This Row],[Location_HQ]],tech_layoffs_location!A:G,7,FALSE)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98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Row],[Location_HQ]],tech_layoffs_location!A:F,6,FALSE)</f>
        <v>37.779258800000001</v>
      </c>
      <c r="R38" s="3">
        <f>VLOOKUP(Table13[[#This Row],[Location_HQ]],tech_layoffs_location!A:G,7,FALSE)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98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Row],[Location_HQ]],tech_layoffs_location!A:F,6,FALSE)</f>
        <v>1.2899175000000001</v>
      </c>
      <c r="R39" s="3">
        <f>VLOOKUP(Table13[[#This Row],[Location_HQ]],tech_layoffs_location!A:G,7,FALSE)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98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Row],[Location_HQ]],tech_layoffs_location!A:F,6,FALSE)</f>
        <v>40.7127281</v>
      </c>
      <c r="R40" s="3">
        <f>VLOOKUP(Table13[[#This Row],[Location_HQ]],tech_layoffs_location!A:G,7,FALSE)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98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Row],[Location_HQ]],tech_layoffs_location!A:F,6,FALSE)</f>
        <v>49.260872399999997</v>
      </c>
      <c r="R41" s="3">
        <f>VLOOKUP(Table13[[#This Row],[Location_HQ]],tech_layoffs_location!A:G,7,FALSE)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98" t="s">
        <v>195</v>
      </c>
      <c r="N42" s="3" t="s">
        <v>25</v>
      </c>
      <c r="P42" s="3">
        <v>2020</v>
      </c>
      <c r="Q42" s="3">
        <f>VLOOKUP(Table13[[#This Row],[Location_HQ]],tech_layoffs_location!A:F,6,FALSE)</f>
        <v>51.489333500000001</v>
      </c>
      <c r="R42" s="3">
        <f>VLOOKUP(Table13[[#This Row],[Location_HQ]],tech_layoffs_location!A:G,7,FALSE)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98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Row],[Location_HQ]],tech_layoffs_location!A:F,6,FALSE)</f>
        <v>47.603832099999998</v>
      </c>
      <c r="R43" s="3">
        <f>VLOOKUP(Table13[[#This Row],[Location_HQ]],tech_layoffs_location!A:G,7,FALSE)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98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Row],[Location_HQ]],tech_layoffs_location!A:F,6,FALSE)</f>
        <v>42.355433400000003</v>
      </c>
      <c r="R44" s="3">
        <f>VLOOKUP(Table13[[#This Row],[Location_HQ]],tech_layoffs_location!A:G,7,FALSE)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98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Row],[Location_HQ]],tech_layoffs_location!A:F,6,FALSE)</f>
        <v>28.4646148</v>
      </c>
      <c r="R45" s="3">
        <f>VLOOKUP(Table13[[#This Row],[Location_HQ]],tech_layoffs_location!A:G,7,FALSE)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98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Row],[Location_HQ]],tech_layoffs_location!A:F,6,FALSE)</f>
        <v>47.603832099999998</v>
      </c>
      <c r="R46" s="3">
        <f>VLOOKUP(Table13[[#This Row],[Location_HQ]],tech_layoffs_location!A:G,7,FALSE)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98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Row],[Location_HQ]],tech_layoffs_location!A:F,6,FALSE)</f>
        <v>34.053690899999999</v>
      </c>
      <c r="R47" s="3">
        <f>VLOOKUP(Table13[[#This Row],[Location_HQ]],tech_layoffs_location!A:G,7,FALSE)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98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Row],[Location_HQ]],tech_layoffs_location!A:F,6,FALSE)</f>
        <v>28.613895400000001</v>
      </c>
      <c r="R48" s="3">
        <f>VLOOKUP(Table13[[#This Row],[Location_HQ]],tech_layoffs_location!A:G,7,FALSE)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98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Row],[Location_HQ]],tech_layoffs_location!A:F,6,FALSE)</f>
        <v>32.0852997</v>
      </c>
      <c r="R49" s="3">
        <f>VLOOKUP(Table13[[#This Row],[Location_HQ]],tech_layoffs_location!A:G,7,FALSE)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98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Row],[Location_HQ]],tech_layoffs_location!A:F,6,FALSE)</f>
        <v>40.7127281</v>
      </c>
      <c r="R50" s="3">
        <f>VLOOKUP(Table13[[#This Row],[Location_HQ]],tech_layoffs_location!A:G,7,FALSE)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98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Row],[Location_HQ]],tech_layoffs_location!A:F,6,FALSE)</f>
        <v>40.7127281</v>
      </c>
      <c r="R51" s="3">
        <f>VLOOKUP(Table13[[#This Row],[Location_HQ]],tech_layoffs_location!A:G,7,FALSE)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98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Row],[Location_HQ]],tech_layoffs_location!A:F,6,FALSE)</f>
        <v>47.603832099999998</v>
      </c>
      <c r="R52" s="3">
        <f>VLOOKUP(Table13[[#This Row],[Location_HQ]],tech_layoffs_location!A:G,7,FALSE)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98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Row],[Location_HQ]],tech_layoffs_location!A:F,6,FALSE)</f>
        <v>34.053690899999999</v>
      </c>
      <c r="R53" s="3">
        <f>VLOOKUP(Table13[[#This Row],[Location_HQ]],tech_layoffs_location!A:G,7,FALSE)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98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Row],[Location_HQ]],tech_layoffs_location!A:F,6,FALSE)</f>
        <v>30.271128600000001</v>
      </c>
      <c r="R54" s="3">
        <f>VLOOKUP(Table13[[#This Row],[Location_HQ]],tech_layoffs_location!A:G,7,FALSE)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98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Row],[Location_HQ]],tech_layoffs_location!A:F,6,FALSE)</f>
        <v>37.779258800000001</v>
      </c>
      <c r="R55" s="3">
        <f>VLOOKUP(Table13[[#This Row],[Location_HQ]],tech_layoffs_location!A:G,7,FALSE)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98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Row],[Location_HQ]],tech_layoffs_location!A:F,6,FALSE)</f>
        <v>40.759619800000003</v>
      </c>
      <c r="R56" s="3">
        <f>VLOOKUP(Table13[[#This Row],[Location_HQ]],tech_layoffs_location!A:G,7,FALSE)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98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Row],[Location_HQ]],tech_layoffs_location!A:F,6,FALSE)</f>
        <v>38.581060600000001</v>
      </c>
      <c r="R57" s="3">
        <f>VLOOKUP(Table13[[#This Row],[Location_HQ]],tech_layoffs_location!A:G,7,FALSE)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98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Row],[Location_HQ]],tech_layoffs_location!A:F,6,FALSE)</f>
        <v>37.779258800000001</v>
      </c>
      <c r="R58" s="3">
        <f>VLOOKUP(Table13[[#This Row],[Location_HQ]],tech_layoffs_location!A:G,7,FALSE)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98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Row],[Location_HQ]],tech_layoffs_location!A:F,6,FALSE)</f>
        <v>47.603832099999998</v>
      </c>
      <c r="R59" s="3">
        <f>VLOOKUP(Table13[[#This Row],[Location_HQ]],tech_layoffs_location!A:G,7,FALSE)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98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Row],[Location_HQ]],tech_layoffs_location!A:F,6,FALSE)</f>
        <v>37.779258800000001</v>
      </c>
      <c r="R60" s="3">
        <f>VLOOKUP(Table13[[#This Row],[Location_HQ]],tech_layoffs_location!A:G,7,FALSE)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98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Row],[Location_HQ]],tech_layoffs_location!A:F,6,FALSE)</f>
        <v>30.271128600000001</v>
      </c>
      <c r="R61" s="3">
        <f>VLOOKUP(Table13[[#This Row],[Location_HQ]],tech_layoffs_location!A:G,7,FALSE)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98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Row],[Location_HQ]],tech_layoffs_location!A:F,6,FALSE)</f>
        <v>47.603832099999998</v>
      </c>
      <c r="R62" s="3">
        <f>VLOOKUP(Table13[[#This Row],[Location_HQ]],tech_layoffs_location!A:G,7,FALSE)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98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Row],[Location_HQ]],tech_layoffs_location!A:F,6,FALSE)</f>
        <v>19.078545099999999</v>
      </c>
      <c r="R63" s="3">
        <f>VLOOKUP(Table13[[#This Row],[Location_HQ]],tech_layoffs_location!A:G,7,FALSE)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98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Row],[Location_HQ]],tech_layoffs_location!A:F,6,FALSE)</f>
        <v>32.0852997</v>
      </c>
      <c r="R64" s="3">
        <f>VLOOKUP(Table13[[#This Row],[Location_HQ]],tech_layoffs_location!A:G,7,FALSE)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98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Row],[Location_HQ]],tech_layoffs_location!A:F,6,FALSE)</f>
        <v>42.355433400000003</v>
      </c>
      <c r="R65" s="3">
        <f>VLOOKUP(Table13[[#This Row],[Location_HQ]],tech_layoffs_location!A:G,7,FALSE)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98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Row],[Location_HQ]],tech_layoffs_location!A:F,6,FALSE)</f>
        <v>37.4443293</v>
      </c>
      <c r="R66" s="3">
        <f>VLOOKUP(Table13[[#This Row],[Location_HQ]],tech_layoffs_location!A:G,7,FALSE)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98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Row],[Location_HQ]],tech_layoffs_location!A:F,6,FALSE)</f>
        <v>52.517036500000003</v>
      </c>
      <c r="R67" s="3">
        <f>VLOOKUP(Table13[[#This Row],[Location_HQ]],tech_layoffs_location!A:G,7,FALSE)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98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Row],[Location_HQ]],tech_layoffs_location!A:F,6,FALSE)</f>
        <v>37.779258800000001</v>
      </c>
      <c r="R68" s="3">
        <f>VLOOKUP(Table13[[#This Row],[Location_HQ]],tech_layoffs_location!A:G,7,FALSE)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98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Row],[Location_HQ]],tech_layoffs_location!A:F,6,FALSE)</f>
        <v>34.053690899999999</v>
      </c>
      <c r="R69" s="3">
        <f>VLOOKUP(Table13[[#This Row],[Location_HQ]],tech_layoffs_location!A:G,7,FALSE)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98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Row],[Location_HQ]],tech_layoffs_location!A:F,6,FALSE)</f>
        <v>43.6534817</v>
      </c>
      <c r="R70" s="3">
        <f>VLOOKUP(Table13[[#This Row],[Location_HQ]],tech_layoffs_location!A:G,7,FALSE)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98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Row],[Location_HQ]],tech_layoffs_location!A:F,6,FALSE)</f>
        <v>41.875561599999997</v>
      </c>
      <c r="R71" s="3">
        <f>VLOOKUP(Table13[[#This Row],[Location_HQ]],tech_layoffs_location!A:G,7,FALSE)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98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Row],[Location_HQ]],tech_layoffs_location!A:F,6,FALSE)</f>
        <v>47.603832099999998</v>
      </c>
      <c r="R72" s="3">
        <f>VLOOKUP(Table13[[#This Row],[Location_HQ]],tech_layoffs_location!A:G,7,FALSE)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98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Row],[Location_HQ]],tech_layoffs_location!A:F,6,FALSE)</f>
        <v>37.779258800000001</v>
      </c>
      <c r="R73" s="3">
        <f>VLOOKUP(Table13[[#This Row],[Location_HQ]],tech_layoffs_location!A:G,7,FALSE)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98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Row],[Location_HQ]],tech_layoffs_location!A:F,6,FALSE)</f>
        <v>40.7127281</v>
      </c>
      <c r="R74" s="3">
        <f>VLOOKUP(Table13[[#This Row],[Location_HQ]],tech_layoffs_location!A:G,7,FALSE)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98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Row],[Location_HQ]],tech_layoffs_location!A:F,6,FALSE)</f>
        <v>40.7127281</v>
      </c>
      <c r="R75" s="3">
        <f>VLOOKUP(Table13[[#This Row],[Location_HQ]],tech_layoffs_location!A:G,7,FALSE)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98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Row],[Location_HQ]],tech_layoffs_location!A:F,6,FALSE)</f>
        <v>47.603832099999998</v>
      </c>
      <c r="R76" s="3">
        <f>VLOOKUP(Table13[[#This Row],[Location_HQ]],tech_layoffs_location!A:G,7,FALSE)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98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Row],[Location_HQ]],tech_layoffs_location!A:F,6,FALSE)</f>
        <v>37.624853600000002</v>
      </c>
      <c r="R77" s="3">
        <f>VLOOKUP(Table13[[#This Row],[Location_HQ]],tech_layoffs_location!A:G,7,FALSE)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98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Row],[Location_HQ]],tech_layoffs_location!A:F,6,FALSE)</f>
        <v>48.137107899999997</v>
      </c>
      <c r="R78" s="3">
        <f>VLOOKUP(Table13[[#This Row],[Location_HQ]],tech_layoffs_location!A:G,7,FALSE)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98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Row],[Location_HQ]],tech_layoffs_location!A:F,6,FALSE)</f>
        <v>40.7127281</v>
      </c>
      <c r="R79" s="3">
        <f>VLOOKUP(Table13[[#This Row],[Location_HQ]],tech_layoffs_location!A:G,7,FALSE)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98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Row],[Location_HQ]],tech_layoffs_location!A:F,6,FALSE)</f>
        <v>12.98815675</v>
      </c>
      <c r="R80" s="3">
        <f>VLOOKUP(Table13[[#This Row],[Location_HQ]],tech_layoffs_location!A:G,7,FALSE)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98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Row],[Location_HQ]],tech_layoffs_location!A:F,6,FALSE)</f>
        <v>42.355433400000003</v>
      </c>
      <c r="R81" s="3">
        <f>VLOOKUP(Table13[[#This Row],[Location_HQ]],tech_layoffs_location!A:G,7,FALSE)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98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Row],[Location_HQ]],tech_layoffs_location!A:F,6,FALSE)</f>
        <v>37.451967099999997</v>
      </c>
      <c r="R82" s="3">
        <f>VLOOKUP(Table13[[#This Row],[Location_HQ]],tech_layoffs_location!A:G,7,FALSE)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98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Row],[Location_HQ]],tech_layoffs_location!A:F,6,FALSE)</f>
        <v>35.354020900000002</v>
      </c>
      <c r="R83" s="3">
        <f>VLOOKUP(Table13[[#This Row],[Location_HQ]],tech_layoffs_location!A:G,7,FALSE)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98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Row],[Location_HQ]],tech_layoffs_location!A:F,6,FALSE)</f>
        <v>43.6534817</v>
      </c>
      <c r="R84" s="3">
        <f>VLOOKUP(Table13[[#This Row],[Location_HQ]],tech_layoffs_location!A:G,7,FALSE)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98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Row],[Location_HQ]],tech_layoffs_location!A:F,6,FALSE)</f>
        <v>37.779258800000001</v>
      </c>
      <c r="R85" s="3">
        <f>VLOOKUP(Table13[[#This Row],[Location_HQ]],tech_layoffs_location!A:G,7,FALSE)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98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Row],[Location_HQ]],tech_layoffs_location!A:F,6,FALSE)</f>
        <v>40.759619800000003</v>
      </c>
      <c r="R86" s="3">
        <f>VLOOKUP(Table13[[#This Row],[Location_HQ]],tech_layoffs_location!A:G,7,FALSE)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98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Row],[Location_HQ]],tech_layoffs_location!A:F,6,FALSE)</f>
        <v>42.355433400000003</v>
      </c>
      <c r="R87" s="3">
        <f>VLOOKUP(Table13[[#This Row],[Location_HQ]],tech_layoffs_location!A:G,7,FALSE)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98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Row],[Location_HQ]],tech_layoffs_location!A:F,6,FALSE)</f>
        <v>37.779258800000001</v>
      </c>
      <c r="R88" s="3">
        <f>VLOOKUP(Table13[[#This Row],[Location_HQ]],tech_layoffs_location!A:G,7,FALSE)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98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Row],[Location_HQ]],tech_layoffs_location!A:F,6,FALSE)</f>
        <v>40.7127281</v>
      </c>
      <c r="R89" s="3">
        <f>VLOOKUP(Table13[[#This Row],[Location_HQ]],tech_layoffs_location!A:G,7,FALSE)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98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Row],[Location_HQ]],tech_layoffs_location!A:F,6,FALSE)</f>
        <v>30.271128600000001</v>
      </c>
      <c r="R90" s="3">
        <f>VLOOKUP(Table13[[#This Row],[Location_HQ]],tech_layoffs_location!A:G,7,FALSE)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98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Row],[Location_HQ]],tech_layoffs_location!A:F,6,FALSE)</f>
        <v>40.7127281</v>
      </c>
      <c r="R91" s="3">
        <f>VLOOKUP(Table13[[#This Row],[Location_HQ]],tech_layoffs_location!A:G,7,FALSE)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98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Row],[Location_HQ]],tech_layoffs_location!A:F,6,FALSE)</f>
        <v>37.779258800000001</v>
      </c>
      <c r="R92" s="3">
        <f>VLOOKUP(Table13[[#This Row],[Location_HQ]],tech_layoffs_location!A:G,7,FALSE)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98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Row],[Location_HQ]],tech_layoffs_location!A:F,6,FALSE)</f>
        <v>-23.550650699999998</v>
      </c>
      <c r="R93" s="3">
        <f>VLOOKUP(Table13[[#This Row],[Location_HQ]],tech_layoffs_location!A:G,7,FALSE)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98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Row],[Location_HQ]],tech_layoffs_location!A:F,6,FALSE)</f>
        <v>40.7127281</v>
      </c>
      <c r="R94" s="3">
        <f>VLOOKUP(Table13[[#This Row],[Location_HQ]],tech_layoffs_location!A:G,7,FALSE)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98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Row],[Location_HQ]],tech_layoffs_location!A:F,6,FALSE)</f>
        <v>37.779258800000001</v>
      </c>
      <c r="R95" s="3">
        <f>VLOOKUP(Table13[[#This Row],[Location_HQ]],tech_layoffs_location!A:G,7,FALSE)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98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Row],[Location_HQ]],tech_layoffs_location!A:F,6,FALSE)</f>
        <v>43.6534817</v>
      </c>
      <c r="R96" s="3">
        <f>VLOOKUP(Table13[[#This Row],[Location_HQ]],tech_layoffs_location!A:G,7,FALSE)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98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Row],[Location_HQ]],tech_layoffs_location!A:F,6,FALSE)</f>
        <v>42.355433400000003</v>
      </c>
      <c r="R97" s="3">
        <f>VLOOKUP(Table13[[#This Row],[Location_HQ]],tech_layoffs_location!A:G,7,FALSE)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98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Row],[Location_HQ]],tech_layoffs_location!A:F,6,FALSE)</f>
        <v>37.779258800000001</v>
      </c>
      <c r="R98" s="3">
        <f>VLOOKUP(Table13[[#This Row],[Location_HQ]],tech_layoffs_location!A:G,7,FALSE)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98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Row],[Location_HQ]],tech_layoffs_location!A:F,6,FALSE)</f>
        <v>3.1516964000000001</v>
      </c>
      <c r="R99" s="3">
        <f>VLOOKUP(Table13[[#This Row],[Location_HQ]],tech_layoffs_location!A:G,7,FALSE)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98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Row],[Location_HQ]],tech_layoffs_location!A:F,6,FALSE)</f>
        <v>37.609029100000001</v>
      </c>
      <c r="R100" s="3">
        <f>VLOOKUP(Table13[[#This Row],[Location_HQ]],tech_layoffs_location!A:G,7,FALSE)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98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Row],[Location_HQ]],tech_layoffs_location!A:F,6,FALSE)</f>
        <v>43.6534817</v>
      </c>
      <c r="R101" s="3">
        <f>VLOOKUP(Table13[[#This Row],[Location_HQ]],tech_layoffs_location!A:G,7,FALSE)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98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Row],[Location_HQ]],tech_layoffs_location!A:F,6,FALSE)</f>
        <v>40.7127281</v>
      </c>
      <c r="R102" s="3">
        <f>VLOOKUP(Table13[[#This Row],[Location_HQ]],tech_layoffs_location!A:G,7,FALSE)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98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Row],[Location_HQ]],tech_layoffs_location!A:F,6,FALSE)</f>
        <v>45.5031824</v>
      </c>
      <c r="R103" s="3">
        <f>VLOOKUP(Table13[[#This Row],[Location_HQ]],tech_layoffs_location!A:G,7,FALSE)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98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Row],[Location_HQ]],tech_layoffs_location!A:F,6,FALSE)</f>
        <v>42.355433400000003</v>
      </c>
      <c r="R104" s="3">
        <f>VLOOKUP(Table13[[#This Row],[Location_HQ]],tech_layoffs_location!A:G,7,FALSE)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98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Row],[Location_HQ]],tech_layoffs_location!A:F,6,FALSE)</f>
        <v>37.779258800000001</v>
      </c>
      <c r="R105" s="3">
        <f>VLOOKUP(Table13[[#This Row],[Location_HQ]],tech_layoffs_location!A:G,7,FALSE)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98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Row],[Location_HQ]],tech_layoffs_location!A:F,6,FALSE)</f>
        <v>41.875561599999997</v>
      </c>
      <c r="R106" s="3">
        <f>VLOOKUP(Table13[[#This Row],[Location_HQ]],tech_layoffs_location!A:G,7,FALSE)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98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Row],[Location_HQ]],tech_layoffs_location!A:F,6,FALSE)</f>
        <v>-19.922731800000001</v>
      </c>
      <c r="R107" s="3">
        <f>VLOOKUP(Table13[[#This Row],[Location_HQ]],tech_layoffs_location!A:G,7,FALSE)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98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Row],[Location_HQ]],tech_layoffs_location!A:F,6,FALSE)</f>
        <v>42.355433400000003</v>
      </c>
      <c r="R108" s="3">
        <f>VLOOKUP(Table13[[#This Row],[Location_HQ]],tech_layoffs_location!A:G,7,FALSE)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98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Row],[Location_HQ]],tech_layoffs_location!A:F,6,FALSE)</f>
        <v>40.7127281</v>
      </c>
      <c r="R109" s="3">
        <f>VLOOKUP(Table13[[#This Row],[Location_HQ]],tech_layoffs_location!A:G,7,FALSE)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98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Row],[Location_HQ]],tech_layoffs_location!A:F,6,FALSE)</f>
        <v>37.4443293</v>
      </c>
      <c r="R110" s="3">
        <f>VLOOKUP(Table13[[#This Row],[Location_HQ]],tech_layoffs_location!A:G,7,FALSE)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98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Row],[Location_HQ]],tech_layoffs_location!A:F,6,FALSE)</f>
        <v>42.355433400000003</v>
      </c>
      <c r="R111" s="3">
        <f>VLOOKUP(Table13[[#This Row],[Location_HQ]],tech_layoffs_location!A:G,7,FALSE)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98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Row],[Location_HQ]],tech_layoffs_location!A:F,6,FALSE)</f>
        <v>40.7127281</v>
      </c>
      <c r="R112" s="3">
        <f>VLOOKUP(Table13[[#This Row],[Location_HQ]],tech_layoffs_location!A:G,7,FALSE)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98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Row],[Location_HQ]],tech_layoffs_location!A:F,6,FALSE)</f>
        <v>39.739236400000003</v>
      </c>
      <c r="R113" s="3">
        <f>VLOOKUP(Table13[[#This Row],[Location_HQ]],tech_layoffs_location!A:G,7,FALSE)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98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Row],[Location_HQ]],tech_layoffs_location!A:F,6,FALSE)</f>
        <v>40.7127281</v>
      </c>
      <c r="R114" s="3">
        <f>VLOOKUP(Table13[[#This Row],[Location_HQ]],tech_layoffs_location!A:G,7,FALSE)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98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Row],[Location_HQ]],tech_layoffs_location!A:F,6,FALSE)</f>
        <v>47.603832099999998</v>
      </c>
      <c r="R115" s="3">
        <f>VLOOKUP(Table13[[#This Row],[Location_HQ]],tech_layoffs_location!A:G,7,FALSE)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98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Row],[Location_HQ]],tech_layoffs_location!A:F,6,FALSE)</f>
        <v>42.355433400000003</v>
      </c>
      <c r="R116" s="3">
        <f>VLOOKUP(Table13[[#This Row],[Location_HQ]],tech_layoffs_location!A:G,7,FALSE)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98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Row],[Location_HQ]],tech_layoffs_location!A:F,6,FALSE)</f>
        <v>42.355433400000003</v>
      </c>
      <c r="R117" s="3">
        <f>VLOOKUP(Table13[[#This Row],[Location_HQ]],tech_layoffs_location!A:G,7,FALSE)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98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Row],[Location_HQ]],tech_layoffs_location!A:F,6,FALSE)</f>
        <v>40.7127281</v>
      </c>
      <c r="R118" s="3">
        <f>VLOOKUP(Table13[[#This Row],[Location_HQ]],tech_layoffs_location!A:G,7,FALSE)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98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Row],[Location_HQ]],tech_layoffs_location!A:F,6,FALSE)</f>
        <v>40.7127281</v>
      </c>
      <c r="R119" s="3">
        <f>VLOOKUP(Table13[[#This Row],[Location_HQ]],tech_layoffs_location!A:G,7,FALSE)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98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Row],[Location_HQ]],tech_layoffs_location!A:F,6,FALSE)</f>
        <v>37.779258800000001</v>
      </c>
      <c r="R120" s="3">
        <f>VLOOKUP(Table13[[#This Row],[Location_HQ]],tech_layoffs_location!A:G,7,FALSE)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98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Row],[Location_HQ]],tech_layoffs_location!A:F,6,FALSE)</f>
        <v>-23.550650699999998</v>
      </c>
      <c r="R121" s="3">
        <f>VLOOKUP(Table13[[#This Row],[Location_HQ]],tech_layoffs_location!A:G,7,FALSE)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98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Row],[Location_HQ]],tech_layoffs_location!A:F,6,FALSE)</f>
        <v>-23.550650699999998</v>
      </c>
      <c r="R122" s="3">
        <f>VLOOKUP(Table13[[#This Row],[Location_HQ]],tech_layoffs_location!A:G,7,FALSE)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98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Row],[Location_HQ]],tech_layoffs_location!A:F,6,FALSE)</f>
        <v>37.779258800000001</v>
      </c>
      <c r="R123" s="3">
        <f>VLOOKUP(Table13[[#This Row],[Location_HQ]],tech_layoffs_location!A:G,7,FALSE)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98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Row],[Location_HQ]],tech_layoffs_location!A:F,6,FALSE)</f>
        <v>12.98815675</v>
      </c>
      <c r="R124" s="3">
        <f>VLOOKUP(Table13[[#This Row],[Location_HQ]],tech_layoffs_location!A:G,7,FALSE)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98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Row],[Location_HQ]],tech_layoffs_location!A:F,6,FALSE)</f>
        <v>37.779258800000001</v>
      </c>
      <c r="R125" s="3">
        <f>VLOOKUP(Table13[[#This Row],[Location_HQ]],tech_layoffs_location!A:G,7,FALSE)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98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Row],[Location_HQ]],tech_layoffs_location!A:F,6,FALSE)</f>
        <v>37.779258800000001</v>
      </c>
      <c r="R126" s="3">
        <f>VLOOKUP(Table13[[#This Row],[Location_HQ]],tech_layoffs_location!A:G,7,FALSE)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98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Row],[Location_HQ]],tech_layoffs_location!A:F,6,FALSE)</f>
        <v>42.355433400000003</v>
      </c>
      <c r="R127" s="3">
        <f>VLOOKUP(Table13[[#This Row],[Location_HQ]],tech_layoffs_location!A:G,7,FALSE)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98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Row],[Location_HQ]],tech_layoffs_location!A:F,6,FALSE)</f>
        <v>38.707750699999998</v>
      </c>
      <c r="R128" s="3">
        <f>VLOOKUP(Table13[[#This Row],[Location_HQ]],tech_layoffs_location!A:G,7,FALSE)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98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Row],[Location_HQ]],tech_layoffs_location!A:F,6,FALSE)</f>
        <v>37.779258800000001</v>
      </c>
      <c r="R129" s="3">
        <f>VLOOKUP(Table13[[#This Row],[Location_HQ]],tech_layoffs_location!A:G,7,FALSE)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98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Row],[Location_HQ]],tech_layoffs_location!A:F,6,FALSE)</f>
        <v>34.053690899999999</v>
      </c>
      <c r="R130" s="3">
        <f>VLOOKUP(Table13[[#This Row],[Location_HQ]],tech_layoffs_location!A:G,7,FALSE)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98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Row],[Location_HQ]],tech_layoffs_location!A:F,6,FALSE)</f>
        <v>42.2813722</v>
      </c>
      <c r="R131" s="3">
        <f>VLOOKUP(Table13[[#This Row],[Location_HQ]],tech_layoffs_location!A:G,7,FALSE)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98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Row],[Location_HQ]],tech_layoffs_location!A:F,6,FALSE)</f>
        <v>44.977299500000001</v>
      </c>
      <c r="R132" s="3">
        <f>VLOOKUP(Table13[[#This Row],[Location_HQ]],tech_layoffs_location!A:G,7,FALSE)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98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Row],[Location_HQ]],tech_layoffs_location!A:F,6,FALSE)</f>
        <v>40.759619800000003</v>
      </c>
      <c r="R133" s="3">
        <f>VLOOKUP(Table13[[#This Row],[Location_HQ]],tech_layoffs_location!A:G,7,FALSE)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98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Row],[Location_HQ]],tech_layoffs_location!A:F,6,FALSE)</f>
        <v>51.489333500000001</v>
      </c>
      <c r="R134" s="3">
        <f>VLOOKUP(Table13[[#This Row],[Location_HQ]],tech_layoffs_location!A:G,7,FALSE)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98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Row],[Location_HQ]],tech_layoffs_location!A:F,6,FALSE)</f>
        <v>37.368830099999997</v>
      </c>
      <c r="R135" s="3">
        <f>VLOOKUP(Table13[[#This Row],[Location_HQ]],tech_layoffs_location!A:G,7,FALSE)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98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Row],[Location_HQ]],tech_layoffs_location!A:F,6,FALSE)</f>
        <v>43.6534817</v>
      </c>
      <c r="R136" s="3">
        <f>VLOOKUP(Table13[[#This Row],[Location_HQ]],tech_layoffs_location!A:G,7,FALSE)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98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Row],[Location_HQ]],tech_layoffs_location!A:F,6,FALSE)</f>
        <v>-23.550650699999998</v>
      </c>
      <c r="R137" s="3">
        <f>VLOOKUP(Table13[[#This Row],[Location_HQ]],tech_layoffs_location!A:G,7,FALSE)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98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Row],[Location_HQ]],tech_layoffs_location!A:F,6,FALSE)</f>
        <v>33.748992399999999</v>
      </c>
      <c r="R138" s="3">
        <f>VLOOKUP(Table13[[#This Row],[Location_HQ]],tech_layoffs_location!A:G,7,FALSE)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98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Row],[Location_HQ]],tech_layoffs_location!A:F,6,FALSE)</f>
        <v>37.779258800000001</v>
      </c>
      <c r="R139" s="3">
        <f>VLOOKUP(Table13[[#This Row],[Location_HQ]],tech_layoffs_location!A:G,7,FALSE)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98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Row],[Location_HQ]],tech_layoffs_location!A:F,6,FALSE)</f>
        <v>47.603832099999998</v>
      </c>
      <c r="R140" s="3">
        <f>VLOOKUP(Table13[[#This Row],[Location_HQ]],tech_layoffs_location!A:G,7,FALSE)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98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Row],[Location_HQ]],tech_layoffs_location!A:F,6,FALSE)</f>
        <v>43.038647500000003</v>
      </c>
      <c r="R141" s="3">
        <f>VLOOKUP(Table13[[#This Row],[Location_HQ]],tech_layoffs_location!A:G,7,FALSE)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98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Row],[Location_HQ]],tech_layoffs_location!A:F,6,FALSE)</f>
        <v>42.355433400000003</v>
      </c>
      <c r="R142" s="3">
        <f>VLOOKUP(Table13[[#This Row],[Location_HQ]],tech_layoffs_location!A:G,7,FALSE)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98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Row],[Location_HQ]],tech_layoffs_location!A:F,6,FALSE)</f>
        <v>37.779258800000001</v>
      </c>
      <c r="R143" s="3">
        <f>VLOOKUP(Table13[[#This Row],[Location_HQ]],tech_layoffs_location!A:G,7,FALSE)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98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Row],[Location_HQ]],tech_layoffs_location!A:F,6,FALSE)</f>
        <v>43.6534817</v>
      </c>
      <c r="R144" s="3">
        <f>VLOOKUP(Table13[[#This Row],[Location_HQ]],tech_layoffs_location!A:G,7,FALSE)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98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Row],[Location_HQ]],tech_layoffs_location!A:F,6,FALSE)</f>
        <v>37.779258800000001</v>
      </c>
      <c r="R145" s="3">
        <f>VLOOKUP(Table13[[#This Row],[Location_HQ]],tech_layoffs_location!A:G,7,FALSE)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98" t="s">
        <v>33</v>
      </c>
      <c r="N146" s="3" t="s">
        <v>31</v>
      </c>
      <c r="P146" s="3">
        <v>2020</v>
      </c>
      <c r="Q146" s="3">
        <f>VLOOKUP(Table13[[#This Row],[Location_HQ]],tech_layoffs_location!A:F,6,FALSE)</f>
        <v>41.875561599999997</v>
      </c>
      <c r="R146" s="3">
        <f>VLOOKUP(Table13[[#This Row],[Location_HQ]],tech_layoffs_location!A:G,7,FALSE)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98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Row],[Location_HQ]],tech_layoffs_location!A:F,6,FALSE)</f>
        <v>-23.550650699999998</v>
      </c>
      <c r="R147" s="3">
        <f>VLOOKUP(Table13[[#This Row],[Location_HQ]],tech_layoffs_location!A:G,7,FALSE)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98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Row],[Location_HQ]],tech_layoffs_location!A:F,6,FALSE)</f>
        <v>37.558546499999999</v>
      </c>
      <c r="R148" s="3">
        <f>VLOOKUP(Table13[[#This Row],[Location_HQ]],tech_layoffs_location!A:G,7,FALSE)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98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Row],[Location_HQ]],tech_layoffs_location!A:F,6,FALSE)</f>
        <v>37.779258800000001</v>
      </c>
      <c r="R149" s="3">
        <f>VLOOKUP(Table13[[#This Row],[Location_HQ]],tech_layoffs_location!A:G,7,FALSE)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98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Row],[Location_HQ]],tech_layoffs_location!A:F,6,FALSE)</f>
        <v>37.779258800000001</v>
      </c>
      <c r="R150" s="3">
        <f>VLOOKUP(Table13[[#This Row],[Location_HQ]],tech_layoffs_location!A:G,7,FALSE)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98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Row],[Location_HQ]],tech_layoffs_location!A:F,6,FALSE)</f>
        <v>43.6534817</v>
      </c>
      <c r="R151" s="3">
        <f>VLOOKUP(Table13[[#This Row],[Location_HQ]],tech_layoffs_location!A:G,7,FALSE)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98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Row],[Location_HQ]],tech_layoffs_location!A:F,6,FALSE)</f>
        <v>37.804455699999998</v>
      </c>
      <c r="R152" s="3">
        <f>VLOOKUP(Table13[[#This Row],[Location_HQ]],tech_layoffs_location!A:G,7,FALSE)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98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Row],[Location_HQ]],tech_layoffs_location!A:F,6,FALSE)</f>
        <v>37.779258800000001</v>
      </c>
      <c r="R153" s="3">
        <f>VLOOKUP(Table13[[#This Row],[Location_HQ]],tech_layoffs_location!A:G,7,FALSE)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98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Row],[Location_HQ]],tech_layoffs_location!A:F,6,FALSE)</f>
        <v>37.496904000000001</v>
      </c>
      <c r="R154" s="3">
        <f>VLOOKUP(Table13[[#This Row],[Location_HQ]],tech_layoffs_location!A:G,7,FALSE)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98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Row],[Location_HQ]],tech_layoffs_location!A:F,6,FALSE)</f>
        <v>37.3893889</v>
      </c>
      <c r="R155" s="3">
        <f>VLOOKUP(Table13[[#This Row],[Location_HQ]],tech_layoffs_location!A:G,7,FALSE)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98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Row],[Location_HQ]],tech_layoffs_location!A:F,6,FALSE)</f>
        <v>37.779258800000001</v>
      </c>
      <c r="R156" s="3">
        <f>VLOOKUP(Table13[[#This Row],[Location_HQ]],tech_layoffs_location!A:G,7,FALSE)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98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Row],[Location_HQ]],tech_layoffs_location!A:F,6,FALSE)</f>
        <v>37.779258800000001</v>
      </c>
      <c r="R157" s="3">
        <f>VLOOKUP(Table13[[#This Row],[Location_HQ]],tech_layoffs_location!A:G,7,FALSE)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98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Row],[Location_HQ]],tech_layoffs_location!A:F,6,FALSE)</f>
        <v>19.078545099999999</v>
      </c>
      <c r="R158" s="3">
        <f>VLOOKUP(Table13[[#This Row],[Location_HQ]],tech_layoffs_location!A:G,7,FALSE)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98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Row],[Location_HQ]],tech_layoffs_location!A:F,6,FALSE)</f>
        <v>34.217637099999997</v>
      </c>
      <c r="R159" s="3">
        <f>VLOOKUP(Table13[[#This Row],[Location_HQ]],tech_layoffs_location!A:G,7,FALSE)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98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Row],[Location_HQ]],tech_layoffs_location!A:F,6,FALSE)</f>
        <v>42.355433400000003</v>
      </c>
      <c r="R160" s="3">
        <f>VLOOKUP(Table13[[#This Row],[Location_HQ]],tech_layoffs_location!A:G,7,FALSE)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98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Row],[Location_HQ]],tech_layoffs_location!A:F,6,FALSE)</f>
        <v>19.078545099999999</v>
      </c>
      <c r="R161" s="3">
        <f>VLOOKUP(Table13[[#This Row],[Location_HQ]],tech_layoffs_location!A:G,7,FALSE)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98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Row],[Location_HQ]],tech_layoffs_location!A:F,6,FALSE)</f>
        <v>1.2899175000000001</v>
      </c>
      <c r="R162" s="3">
        <f>VLOOKUP(Table13[[#This Row],[Location_HQ]],tech_layoffs_location!A:G,7,FALSE)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98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Row],[Location_HQ]],tech_layoffs_location!A:F,6,FALSE)</f>
        <v>-26.304489799999999</v>
      </c>
      <c r="R163" s="3">
        <f>VLOOKUP(Table13[[#This Row],[Location_HQ]],tech_layoffs_location!A:G,7,FALSE)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98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Row],[Location_HQ]],tech_layoffs_location!A:F,6,FALSE)</f>
        <v>40.7127281</v>
      </c>
      <c r="R164" s="3">
        <f>VLOOKUP(Table13[[#This Row],[Location_HQ]],tech_layoffs_location!A:G,7,FALSE)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98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Row],[Location_HQ]],tech_layoffs_location!A:F,6,FALSE)</f>
        <v>-23.550650699999998</v>
      </c>
      <c r="R165" s="3">
        <f>VLOOKUP(Table13[[#This Row],[Location_HQ]],tech_layoffs_location!A:G,7,FALSE)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98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Row],[Location_HQ]],tech_layoffs_location!A:F,6,FALSE)</f>
        <v>37.779258800000001</v>
      </c>
      <c r="R166" s="3">
        <f>VLOOKUP(Table13[[#This Row],[Location_HQ]],tech_layoffs_location!A:G,7,FALSE)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98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Row],[Location_HQ]],tech_layoffs_location!A:F,6,FALSE)</f>
        <v>-23.550650699999998</v>
      </c>
      <c r="R167" s="3">
        <f>VLOOKUP(Table13[[#This Row],[Location_HQ]],tech_layoffs_location!A:G,7,FALSE)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98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Row],[Location_HQ]],tech_layoffs_location!A:F,6,FALSE)</f>
        <v>34.053690899999999</v>
      </c>
      <c r="R168" s="3">
        <f>VLOOKUP(Table13[[#This Row],[Location_HQ]],tech_layoffs_location!A:G,7,FALSE)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98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Row],[Location_HQ]],tech_layoffs_location!A:F,6,FALSE)</f>
        <v>42.355433400000003</v>
      </c>
      <c r="R169" s="3">
        <f>VLOOKUP(Table13[[#This Row],[Location_HQ]],tech_layoffs_location!A:G,7,FALSE)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98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Row],[Location_HQ]],tech_layoffs_location!A:F,6,FALSE)</f>
        <v>1.2899175000000001</v>
      </c>
      <c r="R170" s="3">
        <f>VLOOKUP(Table13[[#This Row],[Location_HQ]],tech_layoffs_location!A:G,7,FALSE)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98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Row],[Location_HQ]],tech_layoffs_location!A:F,6,FALSE)</f>
        <v>40.7127281</v>
      </c>
      <c r="R171" s="3">
        <f>VLOOKUP(Table13[[#This Row],[Location_HQ]],tech_layoffs_location!A:G,7,FALSE)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98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Row],[Location_HQ]],tech_layoffs_location!A:F,6,FALSE)</f>
        <v>37.779258800000001</v>
      </c>
      <c r="R172" s="3">
        <f>VLOOKUP(Table13[[#This Row],[Location_HQ]],tech_layoffs_location!A:G,7,FALSE)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98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Row],[Location_HQ]],tech_layoffs_location!A:F,6,FALSE)</f>
        <v>34.053690899999999</v>
      </c>
      <c r="R173" s="3">
        <f>VLOOKUP(Table13[[#This Row],[Location_HQ]],tech_layoffs_location!A:G,7,FALSE)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98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Row],[Location_HQ]],tech_layoffs_location!A:F,6,FALSE)</f>
        <v>22.279327800000001</v>
      </c>
      <c r="R174" s="3">
        <f>VLOOKUP(Table13[[#This Row],[Location_HQ]],tech_layoffs_location!A:G,7,FALSE)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98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Row],[Location_HQ]],tech_layoffs_location!A:F,6,FALSE)</f>
        <v>37.779258800000001</v>
      </c>
      <c r="R175" s="3">
        <f>VLOOKUP(Table13[[#This Row],[Location_HQ]],tech_layoffs_location!A:G,7,FALSE)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98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Row],[Location_HQ]],tech_layoffs_location!A:F,6,FALSE)</f>
        <v>20.672037499999998</v>
      </c>
      <c r="R176" s="3">
        <f>VLOOKUP(Table13[[#This Row],[Location_HQ]],tech_layoffs_location!A:G,7,FALSE)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98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Row],[Location_HQ]],tech_layoffs_location!A:F,6,FALSE)</f>
        <v>-26.919556700000001</v>
      </c>
      <c r="R177" s="3">
        <f>VLOOKUP(Table13[[#This Row],[Location_HQ]],tech_layoffs_location!A:G,7,FALSE)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98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Row],[Location_HQ]],tech_layoffs_location!A:F,6,FALSE)</f>
        <v>32.0852997</v>
      </c>
      <c r="R178" s="3">
        <f>VLOOKUP(Table13[[#This Row],[Location_HQ]],tech_layoffs_location!A:G,7,FALSE)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98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Row],[Location_HQ]],tech_layoffs_location!A:F,6,FALSE)</f>
        <v>40.7127281</v>
      </c>
      <c r="R179" s="3">
        <f>VLOOKUP(Table13[[#This Row],[Location_HQ]],tech_layoffs_location!A:G,7,FALSE)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98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Row],[Location_HQ]],tech_layoffs_location!A:F,6,FALSE)</f>
        <v>43.6534817</v>
      </c>
      <c r="R180" s="3">
        <f>VLOOKUP(Table13[[#This Row],[Location_HQ]],tech_layoffs_location!A:G,7,FALSE)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98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Row],[Location_HQ]],tech_layoffs_location!A:F,6,FALSE)</f>
        <v>37.4443293</v>
      </c>
      <c r="R181" s="3">
        <f>VLOOKUP(Table13[[#This Row],[Location_HQ]],tech_layoffs_location!A:G,7,FALSE)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98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Row],[Location_HQ]],tech_layoffs_location!A:F,6,FALSE)</f>
        <v>37.779258800000001</v>
      </c>
      <c r="R182" s="3">
        <f>VLOOKUP(Table13[[#This Row],[Location_HQ]],tech_layoffs_location!A:G,7,FALSE)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98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Row],[Location_HQ]],tech_layoffs_location!A:F,6,FALSE)</f>
        <v>37.779258800000001</v>
      </c>
      <c r="R183" s="3">
        <f>VLOOKUP(Table13[[#This Row],[Location_HQ]],tech_layoffs_location!A:G,7,FALSE)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98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Row],[Location_HQ]],tech_layoffs_location!A:F,6,FALSE)</f>
        <v>47.603832099999998</v>
      </c>
      <c r="R184" s="3">
        <f>VLOOKUP(Table13[[#This Row],[Location_HQ]],tech_layoffs_location!A:G,7,FALSE)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98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Row],[Location_HQ]],tech_layoffs_location!A:F,6,FALSE)</f>
        <v>12.98815675</v>
      </c>
      <c r="R185" s="3">
        <f>VLOOKUP(Table13[[#This Row],[Location_HQ]],tech_layoffs_location!A:G,7,FALSE)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98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Row],[Location_HQ]],tech_layoffs_location!A:F,6,FALSE)</f>
        <v>37.779258800000001</v>
      </c>
      <c r="R186" s="3">
        <f>VLOOKUP(Table13[[#This Row],[Location_HQ]],tech_layoffs_location!A:G,7,FALSE)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98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Row],[Location_HQ]],tech_layoffs_location!A:F,6,FALSE)</f>
        <v>25.774172799999999</v>
      </c>
      <c r="R187" s="3">
        <f>VLOOKUP(Table13[[#This Row],[Location_HQ]],tech_layoffs_location!A:G,7,FALSE)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98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Row],[Location_HQ]],tech_layoffs_location!A:F,6,FALSE)</f>
        <v>44.977299500000001</v>
      </c>
      <c r="R188" s="3">
        <f>VLOOKUP(Table13[[#This Row],[Location_HQ]],tech_layoffs_location!A:G,7,FALSE)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98" t="s">
        <v>24</v>
      </c>
      <c r="N189" s="3" t="s">
        <v>25</v>
      </c>
      <c r="P189" s="3">
        <v>2020</v>
      </c>
      <c r="Q189" s="3">
        <f>VLOOKUP(Table13[[#This Row],[Location_HQ]],tech_layoffs_location!A:F,6,FALSE)</f>
        <v>40.7127281</v>
      </c>
      <c r="R189" s="3">
        <f>VLOOKUP(Table13[[#This Row],[Location_HQ]],tech_layoffs_location!A:G,7,FALSE)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98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Row],[Location_HQ]],tech_layoffs_location!A:F,6,FALSE)</f>
        <v>40.7127281</v>
      </c>
      <c r="R190" s="3">
        <f>VLOOKUP(Table13[[#This Row],[Location_HQ]],tech_layoffs_location!A:G,7,FALSE)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98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Row],[Location_HQ]],tech_layoffs_location!A:F,6,FALSE)</f>
        <v>42.331550900000003</v>
      </c>
      <c r="R191" s="3">
        <f>VLOOKUP(Table13[[#This Row],[Location_HQ]],tech_layoffs_location!A:G,7,FALSE)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98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Row],[Location_HQ]],tech_layoffs_location!A:F,6,FALSE)</f>
        <v>37.779258800000001</v>
      </c>
      <c r="R192" s="3">
        <f>VLOOKUP(Table13[[#This Row],[Location_HQ]],tech_layoffs_location!A:G,7,FALSE)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98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Row],[Location_HQ]],tech_layoffs_location!A:F,6,FALSE)</f>
        <v>43.6534817</v>
      </c>
      <c r="R193" s="3">
        <f>VLOOKUP(Table13[[#This Row],[Location_HQ]],tech_layoffs_location!A:G,7,FALSE)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98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Row],[Location_HQ]],tech_layoffs_location!A:F,6,FALSE)</f>
        <v>34.053690899999999</v>
      </c>
      <c r="R194" s="3">
        <f>VLOOKUP(Table13[[#This Row],[Location_HQ]],tech_layoffs_location!A:G,7,FALSE)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98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Row],[Location_HQ]],tech_layoffs_location!A:F,6,FALSE)</f>
        <v>52.517036500000003</v>
      </c>
      <c r="R195" s="3">
        <f>VLOOKUP(Table13[[#This Row],[Location_HQ]],tech_layoffs_location!A:G,7,FALSE)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98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Row],[Location_HQ]],tech_layoffs_location!A:F,6,FALSE)</f>
        <v>41.875561599999997</v>
      </c>
      <c r="R196" s="3">
        <f>VLOOKUP(Table13[[#This Row],[Location_HQ]],tech_layoffs_location!A:G,7,FALSE)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98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Row],[Location_HQ]],tech_layoffs_location!A:F,6,FALSE)</f>
        <v>47.603832099999998</v>
      </c>
      <c r="R197" s="3">
        <f>VLOOKUP(Table13[[#This Row],[Location_HQ]],tech_layoffs_location!A:G,7,FALSE)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98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Row],[Location_HQ]],tech_layoffs_location!A:F,6,FALSE)</f>
        <v>-23.550650699999998</v>
      </c>
      <c r="R198" s="3">
        <f>VLOOKUP(Table13[[#This Row],[Location_HQ]],tech_layoffs_location!A:G,7,FALSE)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98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Row],[Location_HQ]],tech_layoffs_location!A:F,6,FALSE)</f>
        <v>41.875561599999997</v>
      </c>
      <c r="R199" s="3">
        <f>VLOOKUP(Table13[[#This Row],[Location_HQ]],tech_layoffs_location!A:G,7,FALSE)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98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Row],[Location_HQ]],tech_layoffs_location!A:F,6,FALSE)</f>
        <v>37.779258800000001</v>
      </c>
      <c r="R200" s="3">
        <f>VLOOKUP(Table13[[#This Row],[Location_HQ]],tech_layoffs_location!A:G,7,FALSE)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98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Row],[Location_HQ]],tech_layoffs_location!A:F,6,FALSE)</f>
        <v>46.870104900000001</v>
      </c>
      <c r="R201" s="3">
        <f>VLOOKUP(Table13[[#This Row],[Location_HQ]],tech_layoffs_location!A:G,7,FALSE)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98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Row],[Location_HQ]],tech_layoffs_location!A:F,6,FALSE)</f>
        <v>37.336166300000002</v>
      </c>
      <c r="R202" s="3">
        <f>VLOOKUP(Table13[[#This Row],[Location_HQ]],tech_layoffs_location!A:G,7,FALSE)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98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Row],[Location_HQ]],tech_layoffs_location!A:F,6,FALSE)</f>
        <v>47.603832099999998</v>
      </c>
      <c r="R203" s="3">
        <f>VLOOKUP(Table13[[#This Row],[Location_HQ]],tech_layoffs_location!A:G,7,FALSE)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98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Row],[Location_HQ]],tech_layoffs_location!A:F,6,FALSE)</f>
        <v>37.779258800000001</v>
      </c>
      <c r="R204" s="3">
        <f>VLOOKUP(Table13[[#This Row],[Location_HQ]],tech_layoffs_location!A:G,7,FALSE)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98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Row],[Location_HQ]],tech_layoffs_location!A:F,6,FALSE)</f>
        <v>51.489333500000001</v>
      </c>
      <c r="R205" s="3">
        <f>VLOOKUP(Table13[[#This Row],[Location_HQ]],tech_layoffs_location!A:G,7,FALSE)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98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Row],[Location_HQ]],tech_layoffs_location!A:F,6,FALSE)</f>
        <v>34.053690899999999</v>
      </c>
      <c r="R206" s="3">
        <f>VLOOKUP(Table13[[#This Row],[Location_HQ]],tech_layoffs_location!A:G,7,FALSE)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98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Row],[Location_HQ]],tech_layoffs_location!A:F,6,FALSE)</f>
        <v>37.779258800000001</v>
      </c>
      <c r="R207" s="3">
        <f>VLOOKUP(Table13[[#This Row],[Location_HQ]],tech_layoffs_location!A:G,7,FALSE)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98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Row],[Location_HQ]],tech_layoffs_location!A:F,6,FALSE)</f>
        <v>34.053690899999999</v>
      </c>
      <c r="R208" s="3">
        <f>VLOOKUP(Table13[[#This Row],[Location_HQ]],tech_layoffs_location!A:G,7,FALSE)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98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Row],[Location_HQ]],tech_layoffs_location!A:F,6,FALSE)</f>
        <v>42.355433400000003</v>
      </c>
      <c r="R209" s="3">
        <f>VLOOKUP(Table13[[#This Row],[Location_HQ]],tech_layoffs_location!A:G,7,FALSE)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98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Row],[Location_HQ]],tech_layoffs_location!A:F,6,FALSE)</f>
        <v>41.053430200000001</v>
      </c>
      <c r="R210" s="3">
        <f>VLOOKUP(Table13[[#This Row],[Location_HQ]],tech_layoffs_location!A:G,7,FALSE)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98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Row],[Location_HQ]],tech_layoffs_location!A:F,6,FALSE)</f>
        <v>37.779258800000001</v>
      </c>
      <c r="R211" s="3">
        <f>VLOOKUP(Table13[[#This Row],[Location_HQ]],tech_layoffs_location!A:G,7,FALSE)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98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Row],[Location_HQ]],tech_layoffs_location!A:F,6,FALSE)</f>
        <v>37.779258800000001</v>
      </c>
      <c r="R212" s="3">
        <f>VLOOKUP(Table13[[#This Row],[Location_HQ]],tech_layoffs_location!A:G,7,FALSE)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98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Row],[Location_HQ]],tech_layoffs_location!A:F,6,FALSE)</f>
        <v>40.7127281</v>
      </c>
      <c r="R213" s="3">
        <f>VLOOKUP(Table13[[#This Row],[Location_HQ]],tech_layoffs_location!A:G,7,FALSE)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98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Row],[Location_HQ]],tech_layoffs_location!A:F,6,FALSE)</f>
        <v>51.489333500000001</v>
      </c>
      <c r="R214" s="3">
        <f>VLOOKUP(Table13[[#This Row],[Location_HQ]],tech_layoffs_location!A:G,7,FALSE)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98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Row],[Location_HQ]],tech_layoffs_location!A:F,6,FALSE)</f>
        <v>40.7127281</v>
      </c>
      <c r="R215" s="3">
        <f>VLOOKUP(Table13[[#This Row],[Location_HQ]],tech_layoffs_location!A:G,7,FALSE)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98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Row],[Location_HQ]],tech_layoffs_location!A:F,6,FALSE)</f>
        <v>37.779258800000001</v>
      </c>
      <c r="R216" s="3">
        <f>VLOOKUP(Table13[[#This Row],[Location_HQ]],tech_layoffs_location!A:G,7,FALSE)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98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Row],[Location_HQ]],tech_layoffs_location!A:F,6,FALSE)</f>
        <v>40.7127281</v>
      </c>
      <c r="R217" s="3">
        <f>VLOOKUP(Table13[[#This Row],[Location_HQ]],tech_layoffs_location!A:G,7,FALSE)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98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Row],[Location_HQ]],tech_layoffs_location!A:F,6,FALSE)</f>
        <v>32.0852997</v>
      </c>
      <c r="R218" s="3">
        <f>VLOOKUP(Table13[[#This Row],[Location_HQ]],tech_layoffs_location!A:G,7,FALSE)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98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Row],[Location_HQ]],tech_layoffs_location!A:F,6,FALSE)</f>
        <v>25.276986999999998</v>
      </c>
      <c r="R219" s="3">
        <f>VLOOKUP(Table13[[#This Row],[Location_HQ]],tech_layoffs_location!A:G,7,FALSE)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98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Row],[Location_HQ]],tech_layoffs_location!A:F,6,FALSE)</f>
        <v>12.98815675</v>
      </c>
      <c r="R220" s="3">
        <f>VLOOKUP(Table13[[#This Row],[Location_HQ]],tech_layoffs_location!A:G,7,FALSE)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98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Row],[Location_HQ]],tech_layoffs_location!A:F,6,FALSE)</f>
        <v>-33.869843899999999</v>
      </c>
      <c r="R221" s="3">
        <f>VLOOKUP(Table13[[#This Row],[Location_HQ]],tech_layoffs_location!A:G,7,FALSE)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98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Row],[Location_HQ]],tech_layoffs_location!A:F,6,FALSE)</f>
        <v>45.5031824</v>
      </c>
      <c r="R222" s="3">
        <f>VLOOKUP(Table13[[#This Row],[Location_HQ]],tech_layoffs_location!A:G,7,FALSE)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98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Row],[Location_HQ]],tech_layoffs_location!A:F,6,FALSE)</f>
        <v>43.6534817</v>
      </c>
      <c r="R223" s="3">
        <f>VLOOKUP(Table13[[#This Row],[Location_HQ]],tech_layoffs_location!A:G,7,FALSE)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98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Row],[Location_HQ]],tech_layoffs_location!A:F,6,FALSE)</f>
        <v>22.279327800000001</v>
      </c>
      <c r="R224" s="3">
        <f>VLOOKUP(Table13[[#This Row],[Location_HQ]],tech_layoffs_location!A:G,7,FALSE)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98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Row],[Location_HQ]],tech_layoffs_location!A:F,6,FALSE)</f>
        <v>59.437215500000001</v>
      </c>
      <c r="R225" s="3">
        <f>VLOOKUP(Table13[[#This Row],[Location_HQ]],tech_layoffs_location!A:G,7,FALSE)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98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Row],[Location_HQ]],tech_layoffs_location!A:F,6,FALSE)</f>
        <v>37.779258800000001</v>
      </c>
      <c r="R226" s="3">
        <f>VLOOKUP(Table13[[#This Row],[Location_HQ]],tech_layoffs_location!A:G,7,FALSE)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98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Row],[Location_HQ]],tech_layoffs_location!A:F,6,FALSE)</f>
        <v>40.7127281</v>
      </c>
      <c r="R227" s="3">
        <f>VLOOKUP(Table13[[#This Row],[Location_HQ]],tech_layoffs_location!A:G,7,FALSE)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98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Row],[Location_HQ]],tech_layoffs_location!A:F,6,FALSE)</f>
        <v>37.779258800000001</v>
      </c>
      <c r="R228" s="3">
        <f>VLOOKUP(Table13[[#This Row],[Location_HQ]],tech_layoffs_location!A:G,7,FALSE)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98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Row],[Location_HQ]],tech_layoffs_location!A:F,6,FALSE)</f>
        <v>40.7127281</v>
      </c>
      <c r="R229" s="3">
        <f>VLOOKUP(Table13[[#This Row],[Location_HQ]],tech_layoffs_location!A:G,7,FALSE)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98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Row],[Location_HQ]],tech_layoffs_location!A:F,6,FALSE)</f>
        <v>42.355433400000003</v>
      </c>
      <c r="R230" s="3">
        <f>VLOOKUP(Table13[[#This Row],[Location_HQ]],tech_layoffs_location!A:G,7,FALSE)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98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Row],[Location_HQ]],tech_layoffs_location!A:F,6,FALSE)</f>
        <v>34.053690899999999</v>
      </c>
      <c r="R231" s="3">
        <f>VLOOKUP(Table13[[#This Row],[Location_HQ]],tech_layoffs_location!A:G,7,FALSE)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98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Row],[Location_HQ]],tech_layoffs_location!A:F,6,FALSE)</f>
        <v>37.779258800000001</v>
      </c>
      <c r="R232" s="3">
        <f>VLOOKUP(Table13[[#This Row],[Location_HQ]],tech_layoffs_location!A:G,7,FALSE)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98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Row],[Location_HQ]],tech_layoffs_location!A:F,6,FALSE)</f>
        <v>37.779258800000001</v>
      </c>
      <c r="R233" s="3">
        <f>VLOOKUP(Table13[[#This Row],[Location_HQ]],tech_layoffs_location!A:G,7,FALSE)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98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Row],[Location_HQ]],tech_layoffs_location!A:F,6,FALSE)</f>
        <v>42.355433400000003</v>
      </c>
      <c r="R234" s="3">
        <f>VLOOKUP(Table13[[#This Row],[Location_HQ]],tech_layoffs_location!A:G,7,FALSE)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98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Row],[Location_HQ]],tech_layoffs_location!A:F,6,FALSE)</f>
        <v>37.779258800000001</v>
      </c>
      <c r="R235" s="3">
        <f>VLOOKUP(Table13[[#This Row],[Location_HQ]],tech_layoffs_location!A:G,7,FALSE)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98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Row],[Location_HQ]],tech_layoffs_location!A:F,6,FALSE)</f>
        <v>40.7127281</v>
      </c>
      <c r="R236" s="3">
        <f>VLOOKUP(Table13[[#This Row],[Location_HQ]],tech_layoffs_location!A:G,7,FALSE)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98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Row],[Location_HQ]],tech_layoffs_location!A:F,6,FALSE)</f>
        <v>47.374448899999997</v>
      </c>
      <c r="R237" s="3">
        <f>VLOOKUP(Table13[[#This Row],[Location_HQ]],tech_layoffs_location!A:G,7,FALSE)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98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Row],[Location_HQ]],tech_layoffs_location!A:F,6,FALSE)</f>
        <v>37.779258800000001</v>
      </c>
      <c r="R238" s="3">
        <f>VLOOKUP(Table13[[#This Row],[Location_HQ]],tech_layoffs_location!A:G,7,FALSE)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98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Row],[Location_HQ]],tech_layoffs_location!A:F,6,FALSE)</f>
        <v>40.7127281</v>
      </c>
      <c r="R239" s="3">
        <f>VLOOKUP(Table13[[#This Row],[Location_HQ]],tech_layoffs_location!A:G,7,FALSE)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98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Row],[Location_HQ]],tech_layoffs_location!A:F,6,FALSE)</f>
        <v>40.7127281</v>
      </c>
      <c r="R240" s="3">
        <f>VLOOKUP(Table13[[#This Row],[Location_HQ]],tech_layoffs_location!A:G,7,FALSE)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98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Row],[Location_HQ]],tech_layoffs_location!A:F,6,FALSE)</f>
        <v>51.489333500000001</v>
      </c>
      <c r="R241" s="3">
        <f>VLOOKUP(Table13[[#This Row],[Location_HQ]],tech_layoffs_location!A:G,7,FALSE)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98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Row],[Location_HQ]],tech_layoffs_location!A:F,6,FALSE)</f>
        <v>41.875561599999997</v>
      </c>
      <c r="R242" s="3">
        <f>VLOOKUP(Table13[[#This Row],[Location_HQ]],tech_layoffs_location!A:G,7,FALSE)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98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Row],[Location_HQ]],tech_layoffs_location!A:F,6,FALSE)</f>
        <v>37.779258800000001</v>
      </c>
      <c r="R243" s="3">
        <f>VLOOKUP(Table13[[#This Row],[Location_HQ]],tech_layoffs_location!A:G,7,FALSE)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98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Row],[Location_HQ]],tech_layoffs_location!A:F,6,FALSE)</f>
        <v>43.6534817</v>
      </c>
      <c r="R244" s="3">
        <f>VLOOKUP(Table13[[#This Row],[Location_HQ]],tech_layoffs_location!A:G,7,FALSE)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98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Row],[Location_HQ]],tech_layoffs_location!A:F,6,FALSE)</f>
        <v>37.779258800000001</v>
      </c>
      <c r="R245" s="3">
        <f>VLOOKUP(Table13[[#This Row],[Location_HQ]],tech_layoffs_location!A:G,7,FALSE)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98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Row],[Location_HQ]],tech_layoffs_location!A:F,6,FALSE)</f>
        <v>37.451967099999997</v>
      </c>
      <c r="R246" s="3">
        <f>VLOOKUP(Table13[[#This Row],[Location_HQ]],tech_layoffs_location!A:G,7,FALSE)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98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Row],[Location_HQ]],tech_layoffs_location!A:F,6,FALSE)</f>
        <v>40.7127281</v>
      </c>
      <c r="R247" s="3">
        <f>VLOOKUP(Table13[[#This Row],[Location_HQ]],tech_layoffs_location!A:G,7,FALSE)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98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Row],[Location_HQ]],tech_layoffs_location!A:F,6,FALSE)</f>
        <v>-26.304489799999999</v>
      </c>
      <c r="R248" s="3">
        <f>VLOOKUP(Table13[[#This Row],[Location_HQ]],tech_layoffs_location!A:G,7,FALSE)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98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Row],[Location_HQ]],tech_layoffs_location!A:F,6,FALSE)</f>
        <v>37.779258800000001</v>
      </c>
      <c r="R249" s="3">
        <f>VLOOKUP(Table13[[#This Row],[Location_HQ]],tech_layoffs_location!A:G,7,FALSE)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98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Row],[Location_HQ]],tech_layoffs_location!A:F,6,FALSE)</f>
        <v>40.7127281</v>
      </c>
      <c r="R250" s="3">
        <f>VLOOKUP(Table13[[#This Row],[Location_HQ]],tech_layoffs_location!A:G,7,FALSE)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98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Row],[Location_HQ]],tech_layoffs_location!A:F,6,FALSE)</f>
        <v>37.779258800000001</v>
      </c>
      <c r="R251" s="3">
        <f>VLOOKUP(Table13[[#This Row],[Location_HQ]],tech_layoffs_location!A:G,7,FALSE)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98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Row],[Location_HQ]],tech_layoffs_location!A:F,6,FALSE)</f>
        <v>37.779258800000001</v>
      </c>
      <c r="R252" s="3">
        <f>VLOOKUP(Table13[[#This Row],[Location_HQ]],tech_layoffs_location!A:G,7,FALSE)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98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Row],[Location_HQ]],tech_layoffs_location!A:F,6,FALSE)</f>
        <v>23.0216238</v>
      </c>
      <c r="R253" s="3">
        <f>VLOOKUP(Table13[[#This Row],[Location_HQ]],tech_layoffs_location!A:G,7,FALSE)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98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Row],[Location_HQ]],tech_layoffs_location!A:F,6,FALSE)</f>
        <v>28.4646148</v>
      </c>
      <c r="R254" s="3">
        <f>VLOOKUP(Table13[[#This Row],[Location_HQ]],tech_layoffs_location!A:G,7,FALSE)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98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Row],[Location_HQ]],tech_layoffs_location!A:F,6,FALSE)</f>
        <v>12.98815675</v>
      </c>
      <c r="R255" s="3">
        <f>VLOOKUP(Table13[[#This Row],[Location_HQ]],tech_layoffs_location!A:G,7,FALSE)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98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Row],[Location_HQ]],tech_layoffs_location!A:F,6,FALSE)</f>
        <v>37.779258800000001</v>
      </c>
      <c r="R256" s="3">
        <f>VLOOKUP(Table13[[#This Row],[Location_HQ]],tech_layoffs_location!A:G,7,FALSE)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98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Row],[Location_HQ]],tech_layoffs_location!A:F,6,FALSE)</f>
        <v>28.613895400000001</v>
      </c>
      <c r="R257" s="3">
        <f>VLOOKUP(Table13[[#This Row],[Location_HQ]],tech_layoffs_location!A:G,7,FALSE)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98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Row],[Location_HQ]],tech_layoffs_location!A:F,6,FALSE)</f>
        <v>12.98815675</v>
      </c>
      <c r="R258" s="3">
        <f>VLOOKUP(Table13[[#This Row],[Location_HQ]],tech_layoffs_location!A:G,7,FALSE)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98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Row],[Location_HQ]],tech_layoffs_location!A:F,6,FALSE)</f>
        <v>51.489333500000001</v>
      </c>
      <c r="R259" s="3">
        <f>VLOOKUP(Table13[[#This Row],[Location_HQ]],tech_layoffs_location!A:G,7,FALSE)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98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Row],[Location_HQ]],tech_layoffs_location!A:F,6,FALSE)</f>
        <v>37.779258800000001</v>
      </c>
      <c r="R260" s="3">
        <f>VLOOKUP(Table13[[#This Row],[Location_HQ]],tech_layoffs_location!A:G,7,FALSE)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98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Row],[Location_HQ]],tech_layoffs_location!A:F,6,FALSE)</f>
        <v>12.98815675</v>
      </c>
      <c r="R261" s="3">
        <f>VLOOKUP(Table13[[#This Row],[Location_HQ]],tech_layoffs_location!A:G,7,FALSE)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98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Row],[Location_HQ]],tech_layoffs_location!A:F,6,FALSE)</f>
        <v>37.779258800000001</v>
      </c>
      <c r="R262" s="3">
        <f>VLOOKUP(Table13[[#This Row],[Location_HQ]],tech_layoffs_location!A:G,7,FALSE)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98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Row],[Location_HQ]],tech_layoffs_location!A:F,6,FALSE)</f>
        <v>12.98815675</v>
      </c>
      <c r="R263" s="3">
        <f>VLOOKUP(Table13[[#This Row],[Location_HQ]],tech_layoffs_location!A:G,7,FALSE)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98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Row],[Location_HQ]],tech_layoffs_location!A:F,6,FALSE)</f>
        <v>37.779258800000001</v>
      </c>
      <c r="R264" s="3">
        <f>VLOOKUP(Table13[[#This Row],[Location_HQ]],tech_layoffs_location!A:G,7,FALSE)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98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Row],[Location_HQ]],tech_layoffs_location!A:F,6,FALSE)</f>
        <v>47.657193399999997</v>
      </c>
      <c r="R265" s="3">
        <f>VLOOKUP(Table13[[#This Row],[Location_HQ]],tech_layoffs_location!A:G,7,FALSE)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98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Row],[Location_HQ]],tech_layoffs_location!A:F,6,FALSE)</f>
        <v>38.8950368</v>
      </c>
      <c r="R266" s="3">
        <f>VLOOKUP(Table13[[#This Row],[Location_HQ]],tech_layoffs_location!A:G,7,FALSE)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98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Row],[Location_HQ]],tech_layoffs_location!A:F,6,FALSE)</f>
        <v>40.7127281</v>
      </c>
      <c r="R267" s="3">
        <f>VLOOKUP(Table13[[#This Row],[Location_HQ]],tech_layoffs_location!A:G,7,FALSE)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98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Row],[Location_HQ]],tech_layoffs_location!A:F,6,FALSE)</f>
        <v>13.0836939</v>
      </c>
      <c r="R268" s="3">
        <f>VLOOKUP(Table13[[#This Row],[Location_HQ]],tech_layoffs_location!A:G,7,FALSE)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98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Row],[Location_HQ]],tech_layoffs_location!A:F,6,FALSE)</f>
        <v>39.739236400000003</v>
      </c>
      <c r="R269" s="3">
        <f>VLOOKUP(Table13[[#This Row],[Location_HQ]],tech_layoffs_location!A:G,7,FALSE)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98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Row],[Location_HQ]],tech_layoffs_location!A:F,6,FALSE)</f>
        <v>12.98815675</v>
      </c>
      <c r="R270" s="3">
        <f>VLOOKUP(Table13[[#This Row],[Location_HQ]],tech_layoffs_location!A:G,7,FALSE)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98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Row],[Location_HQ]],tech_layoffs_location!A:F,6,FALSE)</f>
        <v>-25.4295963</v>
      </c>
      <c r="R271" s="3">
        <f>VLOOKUP(Table13[[#This Row],[Location_HQ]],tech_layoffs_location!A:G,7,FALSE)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98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Row],[Location_HQ]],tech_layoffs_location!A:F,6,FALSE)</f>
        <v>40.759619800000003</v>
      </c>
      <c r="R272" s="3">
        <f>VLOOKUP(Table13[[#This Row],[Location_HQ]],tech_layoffs_location!A:G,7,FALSE)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98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Row],[Location_HQ]],tech_layoffs_location!A:F,6,FALSE)</f>
        <v>19.078545099999999</v>
      </c>
      <c r="R273" s="3">
        <f>VLOOKUP(Table13[[#This Row],[Location_HQ]],tech_layoffs_location!A:G,7,FALSE)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98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Row],[Location_HQ]],tech_layoffs_location!A:F,6,FALSE)</f>
        <v>-37.814245399999997</v>
      </c>
      <c r="R274" s="3">
        <f>VLOOKUP(Table13[[#This Row],[Location_HQ]],tech_layoffs_location!A:G,7,FALSE)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98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Row],[Location_HQ]],tech_layoffs_location!A:F,6,FALSE)</f>
        <v>40.7127281</v>
      </c>
      <c r="R275" s="3">
        <f>VLOOKUP(Table13[[#This Row],[Location_HQ]],tech_layoffs_location!A:G,7,FALSE)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98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Row],[Location_HQ]],tech_layoffs_location!A:F,6,FALSE)</f>
        <v>34.053690899999999</v>
      </c>
      <c r="R276" s="3">
        <f>VLOOKUP(Table13[[#This Row],[Location_HQ]],tech_layoffs_location!A:G,7,FALSE)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98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Row],[Location_HQ]],tech_layoffs_location!A:F,6,FALSE)</f>
        <v>37.779258800000001</v>
      </c>
      <c r="R277" s="3">
        <f>VLOOKUP(Table13[[#This Row],[Location_HQ]],tech_layoffs_location!A:G,7,FALSE)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98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Row],[Location_HQ]],tech_layoffs_location!A:F,6,FALSE)</f>
        <v>47.603832099999998</v>
      </c>
      <c r="R278" s="3">
        <f>VLOOKUP(Table13[[#This Row],[Location_HQ]],tech_layoffs_location!A:G,7,FALSE)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98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Row],[Location_HQ]],tech_layoffs_location!A:F,6,FALSE)</f>
        <v>45.520247099999999</v>
      </c>
      <c r="R279" s="3">
        <f>VLOOKUP(Table13[[#This Row],[Location_HQ]],tech_layoffs_location!A:G,7,FALSE)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98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Row],[Location_HQ]],tech_layoffs_location!A:F,6,FALSE)</f>
        <v>37.779258800000001</v>
      </c>
      <c r="R280" s="3">
        <f>VLOOKUP(Table13[[#This Row],[Location_HQ]],tech_layoffs_location!A:G,7,FALSE)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98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Row],[Location_HQ]],tech_layoffs_location!A:F,6,FALSE)</f>
        <v>35.687609600000002</v>
      </c>
      <c r="R281" s="3">
        <f>VLOOKUP(Table13[[#This Row],[Location_HQ]],tech_layoffs_location!A:G,7,FALSE)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98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Row],[Location_HQ]],tech_layoffs_location!A:F,6,FALSE)</f>
        <v>37.779258800000001</v>
      </c>
      <c r="R282" s="3">
        <f>VLOOKUP(Table13[[#This Row],[Location_HQ]],tech_layoffs_location!A:G,7,FALSE)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98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Row],[Location_HQ]],tech_layoffs_location!A:F,6,FALSE)</f>
        <v>42.331550900000003</v>
      </c>
      <c r="R283" s="3">
        <f>VLOOKUP(Table13[[#This Row],[Location_HQ]],tech_layoffs_location!A:G,7,FALSE)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98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Row],[Location_HQ]],tech_layoffs_location!A:F,6,FALSE)</f>
        <v>37.3893889</v>
      </c>
      <c r="R284" s="3">
        <f>VLOOKUP(Table13[[#This Row],[Location_HQ]],tech_layoffs_location!A:G,7,FALSE)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98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Row],[Location_HQ]],tech_layoffs_location!A:F,6,FALSE)</f>
        <v>51.489333500000001</v>
      </c>
      <c r="R285" s="3">
        <f>VLOOKUP(Table13[[#This Row],[Location_HQ]],tech_layoffs_location!A:G,7,FALSE)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98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Row],[Location_HQ]],tech_layoffs_location!A:F,6,FALSE)</f>
        <v>41.875561599999997</v>
      </c>
      <c r="R286" s="3">
        <f>VLOOKUP(Table13[[#This Row],[Location_HQ]],tech_layoffs_location!A:G,7,FALSE)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98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Row],[Location_HQ]],tech_layoffs_location!A:F,6,FALSE)</f>
        <v>34.053690899999999</v>
      </c>
      <c r="R287" s="3">
        <f>VLOOKUP(Table13[[#This Row],[Location_HQ]],tech_layoffs_location!A:G,7,FALSE)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98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Row],[Location_HQ]],tech_layoffs_location!A:F,6,FALSE)</f>
        <v>37.486323900000002</v>
      </c>
      <c r="R288" s="3">
        <f>VLOOKUP(Table13[[#This Row],[Location_HQ]],tech_layoffs_location!A:G,7,FALSE)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98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Row],[Location_HQ]],tech_layoffs_location!A:F,6,FALSE)</f>
        <v>37.779258800000001</v>
      </c>
      <c r="R289" s="3">
        <f>VLOOKUP(Table13[[#This Row],[Location_HQ]],tech_layoffs_location!A:G,7,FALSE)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98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Row],[Location_HQ]],tech_layoffs_location!A:F,6,FALSE)</f>
        <v>37.779258800000001</v>
      </c>
      <c r="R290" s="3">
        <f>VLOOKUP(Table13[[#This Row],[Location_HQ]],tech_layoffs_location!A:G,7,FALSE)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98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Row],[Location_HQ]],tech_layoffs_location!A:F,6,FALSE)</f>
        <v>40.7127281</v>
      </c>
      <c r="R291" s="3">
        <f>VLOOKUP(Table13[[#This Row],[Location_HQ]],tech_layoffs_location!A:G,7,FALSE)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98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Row],[Location_HQ]],tech_layoffs_location!A:F,6,FALSE)</f>
        <v>37.779258800000001</v>
      </c>
      <c r="R292" s="3">
        <f>VLOOKUP(Table13[[#This Row],[Location_HQ]],tech_layoffs_location!A:G,7,FALSE)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98" t="s">
        <v>35</v>
      </c>
      <c r="N293" s="3" t="s">
        <v>31</v>
      </c>
      <c r="P293" s="3">
        <v>2020</v>
      </c>
      <c r="Q293" s="3">
        <f>VLOOKUP(Table13[[#This Row],[Location_HQ]],tech_layoffs_location!A:F,6,FALSE)</f>
        <v>52.373079599999997</v>
      </c>
      <c r="R293" s="3">
        <f>VLOOKUP(Table13[[#This Row],[Location_HQ]],tech_layoffs_location!A:G,7,FALSE)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98" t="s">
        <v>35</v>
      </c>
      <c r="N294" s="3" t="s">
        <v>570</v>
      </c>
      <c r="P294" s="3">
        <v>2020</v>
      </c>
      <c r="Q294" s="3">
        <f>VLOOKUP(Table13[[#This Row],[Location_HQ]],tech_layoffs_location!A:F,6,FALSE)</f>
        <v>1.2899175000000001</v>
      </c>
      <c r="R294" s="3">
        <f>VLOOKUP(Table13[[#This Row],[Location_HQ]],tech_layoffs_location!A:G,7,FALSE)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98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Row],[Location_HQ]],tech_layoffs_location!A:F,6,FALSE)</f>
        <v>28.4646148</v>
      </c>
      <c r="R295" s="3">
        <f>VLOOKUP(Table13[[#This Row],[Location_HQ]],tech_layoffs_location!A:G,7,FALSE)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98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Row],[Location_HQ]],tech_layoffs_location!A:F,6,FALSE)</f>
        <v>43.074761000000002</v>
      </c>
      <c r="R296" s="3">
        <f>VLOOKUP(Table13[[#This Row],[Location_HQ]],tech_layoffs_location!A:G,7,FALSE)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98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Row],[Location_HQ]],tech_layoffs_location!A:F,6,FALSE)</f>
        <v>37.336166300000002</v>
      </c>
      <c r="R297" s="3">
        <f>VLOOKUP(Table13[[#This Row],[Location_HQ]],tech_layoffs_location!A:G,7,FALSE)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98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Row],[Location_HQ]],tech_layoffs_location!A:F,6,FALSE)</f>
        <v>12.98815675</v>
      </c>
      <c r="R298" s="3">
        <f>VLOOKUP(Table13[[#This Row],[Location_HQ]],tech_layoffs_location!A:G,7,FALSE)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98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Row],[Location_HQ]],tech_layoffs_location!A:F,6,FALSE)</f>
        <v>37.3893889</v>
      </c>
      <c r="R299" s="3">
        <f>VLOOKUP(Table13[[#This Row],[Location_HQ]],tech_layoffs_location!A:G,7,FALSE)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98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Row],[Location_HQ]],tech_layoffs_location!A:F,6,FALSE)</f>
        <v>37.779258800000001</v>
      </c>
      <c r="R300" s="3">
        <f>VLOOKUP(Table13[[#This Row],[Location_HQ]],tech_layoffs_location!A:G,7,FALSE)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98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Row],[Location_HQ]],tech_layoffs_location!A:F,6,FALSE)</f>
        <v>-6.1752469999999997</v>
      </c>
      <c r="R301" s="3">
        <f>VLOOKUP(Table13[[#This Row],[Location_HQ]],tech_layoffs_location!A:G,7,FALSE)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98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Row],[Location_HQ]],tech_layoffs_location!A:F,6,FALSE)</f>
        <v>30.271128600000001</v>
      </c>
      <c r="R302" s="3">
        <f>VLOOKUP(Table13[[#This Row],[Location_HQ]],tech_layoffs_location!A:G,7,FALSE)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98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Row],[Location_HQ]],tech_layoffs_location!A:F,6,FALSE)</f>
        <v>40.7127281</v>
      </c>
      <c r="R303" s="3">
        <f>VLOOKUP(Table13[[#This Row],[Location_HQ]],tech_layoffs_location!A:G,7,FALSE)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98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Row],[Location_HQ]],tech_layoffs_location!A:F,6,FALSE)</f>
        <v>12.98815675</v>
      </c>
      <c r="R304" s="3">
        <f>VLOOKUP(Table13[[#This Row],[Location_HQ]],tech_layoffs_location!A:G,7,FALSE)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98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Row],[Location_HQ]],tech_layoffs_location!A:F,6,FALSE)</f>
        <v>37.451967099999997</v>
      </c>
      <c r="R305" s="3">
        <f>VLOOKUP(Table13[[#This Row],[Location_HQ]],tech_layoffs_location!A:G,7,FALSE)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98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Row],[Location_HQ]],tech_layoffs_location!A:F,6,FALSE)</f>
        <v>41.875561599999997</v>
      </c>
      <c r="R306" s="3">
        <f>VLOOKUP(Table13[[#This Row],[Location_HQ]],tech_layoffs_location!A:G,7,FALSE)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98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Row],[Location_HQ]],tech_layoffs_location!A:F,6,FALSE)</f>
        <v>1.2899175000000001</v>
      </c>
      <c r="R307" s="3">
        <f>VLOOKUP(Table13[[#This Row],[Location_HQ]],tech_layoffs_location!A:G,7,FALSE)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98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Row],[Location_HQ]],tech_layoffs_location!A:F,6,FALSE)</f>
        <v>55.953345599999999</v>
      </c>
      <c r="R308" s="3">
        <f>VLOOKUP(Table13[[#This Row],[Location_HQ]],tech_layoffs_location!A:G,7,FALSE)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98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Row],[Location_HQ]],tech_layoffs_location!A:F,6,FALSE)</f>
        <v>37.779258800000001</v>
      </c>
      <c r="R309" s="3">
        <f>VLOOKUP(Table13[[#This Row],[Location_HQ]],tech_layoffs_location!A:G,7,FALSE)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98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Row],[Location_HQ]],tech_layoffs_location!A:F,6,FALSE)</f>
        <v>47.603832099999998</v>
      </c>
      <c r="R310" s="3">
        <f>VLOOKUP(Table13[[#This Row],[Location_HQ]],tech_layoffs_location!A:G,7,FALSE)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98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Row],[Location_HQ]],tech_layoffs_location!A:F,6,FALSE)</f>
        <v>37.368830099999997</v>
      </c>
      <c r="R311" s="3">
        <f>VLOOKUP(Table13[[#This Row],[Location_HQ]],tech_layoffs_location!A:G,7,FALSE)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98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Row],[Location_HQ]],tech_layoffs_location!A:F,6,FALSE)</f>
        <v>37.779258800000001</v>
      </c>
      <c r="R312" s="3">
        <f>VLOOKUP(Table13[[#This Row],[Location_HQ]],tech_layoffs_location!A:G,7,FALSE)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98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Row],[Location_HQ]],tech_layoffs_location!A:F,6,FALSE)</f>
        <v>12.98815675</v>
      </c>
      <c r="R313" s="3">
        <f>VLOOKUP(Table13[[#This Row],[Location_HQ]],tech_layoffs_location!A:G,7,FALSE)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98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Row],[Location_HQ]],tech_layoffs_location!A:F,6,FALSE)</f>
        <v>52.517036500000003</v>
      </c>
      <c r="R314" s="3">
        <f>VLOOKUP(Table13[[#This Row],[Location_HQ]],tech_layoffs_location!A:G,7,FALSE)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98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Row],[Location_HQ]],tech_layoffs_location!A:F,6,FALSE)</f>
        <v>34.053690899999999</v>
      </c>
      <c r="R315" s="3">
        <f>VLOOKUP(Table13[[#This Row],[Location_HQ]],tech_layoffs_location!A:G,7,FALSE)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98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Row],[Location_HQ]],tech_layoffs_location!A:F,6,FALSE)</f>
        <v>37.496904000000001</v>
      </c>
      <c r="R316" s="3">
        <f>VLOOKUP(Table13[[#This Row],[Location_HQ]],tech_layoffs_location!A:G,7,FALSE)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98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Row],[Location_HQ]],tech_layoffs_location!A:F,6,FALSE)</f>
        <v>43.6534817</v>
      </c>
      <c r="R317" s="3">
        <f>VLOOKUP(Table13[[#This Row],[Location_HQ]],tech_layoffs_location!A:G,7,FALSE)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98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Row],[Location_HQ]],tech_layoffs_location!A:F,6,FALSE)</f>
        <v>40.7127281</v>
      </c>
      <c r="R318" s="3">
        <f>VLOOKUP(Table13[[#This Row],[Location_HQ]],tech_layoffs_location!A:G,7,FALSE)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98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Row],[Location_HQ]],tech_layoffs_location!A:F,6,FALSE)</f>
        <v>1.2899175000000001</v>
      </c>
      <c r="R319" s="3">
        <f>VLOOKUP(Table13[[#This Row],[Location_HQ]],tech_layoffs_location!A:G,7,FALSE)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98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Row],[Location_HQ]],tech_layoffs_location!A:F,6,FALSE)</f>
        <v>37.779258800000001</v>
      </c>
      <c r="R320" s="3">
        <f>VLOOKUP(Table13[[#This Row],[Location_HQ]],tech_layoffs_location!A:G,7,FALSE)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98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Row],[Location_HQ]],tech_layoffs_location!A:F,6,FALSE)</f>
        <v>51.489333500000001</v>
      </c>
      <c r="R321" s="3">
        <f>VLOOKUP(Table13[[#This Row],[Location_HQ]],tech_layoffs_location!A:G,7,FALSE)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98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Row],[Location_HQ]],tech_layoffs_location!A:F,6,FALSE)</f>
        <v>37.779258800000001</v>
      </c>
      <c r="R322" s="3">
        <f>VLOOKUP(Table13[[#This Row],[Location_HQ]],tech_layoffs_location!A:G,7,FALSE)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98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Row],[Location_HQ]],tech_layoffs_location!A:F,6,FALSE)</f>
        <v>28.613895400000001</v>
      </c>
      <c r="R323" s="3">
        <f>VLOOKUP(Table13[[#This Row],[Location_HQ]],tech_layoffs_location!A:G,7,FALSE)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98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Row],[Location_HQ]],tech_layoffs_location!A:F,6,FALSE)</f>
        <v>1.2899175000000001</v>
      </c>
      <c r="R324" s="3">
        <f>VLOOKUP(Table13[[#This Row],[Location_HQ]],tech_layoffs_location!A:G,7,FALSE)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98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Row],[Location_HQ]],tech_layoffs_location!A:F,6,FALSE)</f>
        <v>37.4443293</v>
      </c>
      <c r="R325" s="3">
        <f>VLOOKUP(Table13[[#This Row],[Location_HQ]],tech_layoffs_location!A:G,7,FALSE)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98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Row],[Location_HQ]],tech_layoffs_location!A:F,6,FALSE)</f>
        <v>36.167255900000001</v>
      </c>
      <c r="R326" s="3">
        <f>VLOOKUP(Table13[[#This Row],[Location_HQ]],tech_layoffs_location!A:G,7,FALSE)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98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Row],[Location_HQ]],tech_layoffs_location!A:F,6,FALSE)</f>
        <v>37.779258800000001</v>
      </c>
      <c r="R327" s="3">
        <f>VLOOKUP(Table13[[#This Row],[Location_HQ]],tech_layoffs_location!A:G,7,FALSE)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98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Row],[Location_HQ]],tech_layoffs_location!A:F,6,FALSE)</f>
        <v>52.517036500000003</v>
      </c>
      <c r="R328" s="3">
        <f>VLOOKUP(Table13[[#This Row],[Location_HQ]],tech_layoffs_location!A:G,7,FALSE)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98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Row],[Location_HQ]],tech_layoffs_location!A:F,6,FALSE)</f>
        <v>40.7127281</v>
      </c>
      <c r="R329" s="3">
        <f>VLOOKUP(Table13[[#This Row],[Location_HQ]],tech_layoffs_location!A:G,7,FALSE)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98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Row],[Location_HQ]],tech_layoffs_location!A:F,6,FALSE)</f>
        <v>30.271128600000001</v>
      </c>
      <c r="R330" s="3">
        <f>VLOOKUP(Table13[[#This Row],[Location_HQ]],tech_layoffs_location!A:G,7,FALSE)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98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Row],[Location_HQ]],tech_layoffs_location!A:F,6,FALSE)</f>
        <v>36.1622767</v>
      </c>
      <c r="R331" s="3">
        <f>VLOOKUP(Table13[[#This Row],[Location_HQ]],tech_layoffs_location!A:G,7,FALSE)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98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Row],[Location_HQ]],tech_layoffs_location!A:F,6,FALSE)</f>
        <v>43.6534817</v>
      </c>
      <c r="R332" s="3">
        <f>VLOOKUP(Table13[[#This Row],[Location_HQ]],tech_layoffs_location!A:G,7,FALSE)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98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Row],[Location_HQ]],tech_layoffs_location!A:F,6,FALSE)</f>
        <v>45.5031824</v>
      </c>
      <c r="R333" s="3">
        <f>VLOOKUP(Table13[[#This Row],[Location_HQ]],tech_layoffs_location!A:G,7,FALSE)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98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Row],[Location_HQ]],tech_layoffs_location!A:F,6,FALSE)</f>
        <v>37.779258800000001</v>
      </c>
      <c r="R334" s="3">
        <f>VLOOKUP(Table13[[#This Row],[Location_HQ]],tech_layoffs_location!A:G,7,FALSE)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98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Row],[Location_HQ]],tech_layoffs_location!A:F,6,FALSE)</f>
        <v>1.2899175000000001</v>
      </c>
      <c r="R335" s="3">
        <f>VLOOKUP(Table13[[#This Row],[Location_HQ]],tech_layoffs_location!A:G,7,FALSE)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98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Row],[Location_HQ]],tech_layoffs_location!A:F,6,FALSE)</f>
        <v>37.779258800000001</v>
      </c>
      <c r="R336" s="3">
        <f>VLOOKUP(Table13[[#This Row],[Location_HQ]],tech_layoffs_location!A:G,7,FALSE)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98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Row],[Location_HQ]],tech_layoffs_location!A:F,6,FALSE)</f>
        <v>43.6534817</v>
      </c>
      <c r="R337" s="3">
        <f>VLOOKUP(Table13[[#This Row],[Location_HQ]],tech_layoffs_location!A:G,7,FALSE)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98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Row],[Location_HQ]],tech_layoffs_location!A:F,6,FALSE)</f>
        <v>52.517036500000003</v>
      </c>
      <c r="R338" s="3">
        <f>VLOOKUP(Table13[[#This Row],[Location_HQ]],tech_layoffs_location!A:G,7,FALSE)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98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Row],[Location_HQ]],tech_layoffs_location!A:F,6,FALSE)</f>
        <v>12.98815675</v>
      </c>
      <c r="R339" s="3">
        <f>VLOOKUP(Table13[[#This Row],[Location_HQ]],tech_layoffs_location!A:G,7,FALSE)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98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Row],[Location_HQ]],tech_layoffs_location!A:F,6,FALSE)</f>
        <v>37.779258800000001</v>
      </c>
      <c r="R340" s="3">
        <f>VLOOKUP(Table13[[#This Row],[Location_HQ]],tech_layoffs_location!A:G,7,FALSE)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98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Row],[Location_HQ]],tech_layoffs_location!A:F,6,FALSE)</f>
        <v>37.451967099999997</v>
      </c>
      <c r="R341" s="3">
        <f>VLOOKUP(Table13[[#This Row],[Location_HQ]],tech_layoffs_location!A:G,7,FALSE)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98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Row],[Location_HQ]],tech_layoffs_location!A:F,6,FALSE)</f>
        <v>37.779258800000001</v>
      </c>
      <c r="R342" s="3">
        <f>VLOOKUP(Table13[[#This Row],[Location_HQ]],tech_layoffs_location!A:G,7,FALSE)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98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Row],[Location_HQ]],tech_layoffs_location!A:F,6,FALSE)</f>
        <v>45.520247099999999</v>
      </c>
      <c r="R343" s="3">
        <f>VLOOKUP(Table13[[#This Row],[Location_HQ]],tech_layoffs_location!A:G,7,FALSE)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98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Row],[Location_HQ]],tech_layoffs_location!A:F,6,FALSE)</f>
        <v>47.603832099999998</v>
      </c>
      <c r="R344" s="3">
        <f>VLOOKUP(Table13[[#This Row],[Location_HQ]],tech_layoffs_location!A:G,7,FALSE)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98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Row],[Location_HQ]],tech_layoffs_location!A:F,6,FALSE)</f>
        <v>47.603832099999998</v>
      </c>
      <c r="R345" s="3">
        <f>VLOOKUP(Table13[[#This Row],[Location_HQ]],tech_layoffs_location!A:G,7,FALSE)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98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Row],[Location_HQ]],tech_layoffs_location!A:F,6,FALSE)</f>
        <v>40.7127281</v>
      </c>
      <c r="R346" s="3">
        <f>VLOOKUP(Table13[[#This Row],[Location_HQ]],tech_layoffs_location!A:G,7,FALSE)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98" t="s">
        <v>80</v>
      </c>
      <c r="N347" s="3" t="s">
        <v>31</v>
      </c>
      <c r="P347" s="3">
        <v>2021</v>
      </c>
      <c r="Q347" s="3">
        <f>VLOOKUP(Table13[[#This Row],[Location_HQ]],tech_layoffs_location!A:F,6,FALSE)</f>
        <v>52.517036500000003</v>
      </c>
      <c r="R347" s="3">
        <f>VLOOKUP(Table13[[#This Row],[Location_HQ]],tech_layoffs_location!A:G,7,FALSE)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98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Row],[Location_HQ]],tech_layoffs_location!A:F,6,FALSE)</f>
        <v>40.7127281</v>
      </c>
      <c r="R348" s="3">
        <f>VLOOKUP(Table13[[#This Row],[Location_HQ]],tech_layoffs_location!A:G,7,FALSE)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98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Row],[Location_HQ]],tech_layoffs_location!A:F,6,FALSE)</f>
        <v>39.9527237</v>
      </c>
      <c r="R349" s="3">
        <f>VLOOKUP(Table13[[#This Row],[Location_HQ]],tech_layoffs_location!A:G,7,FALSE)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98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Row],[Location_HQ]],tech_layoffs_location!A:F,6,FALSE)</f>
        <v>40.7127281</v>
      </c>
      <c r="R350" s="3">
        <f>VLOOKUP(Table13[[#This Row],[Location_HQ]],tech_layoffs_location!A:G,7,FALSE)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98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Row],[Location_HQ]],tech_layoffs_location!A:F,6,FALSE)</f>
        <v>40.7127281</v>
      </c>
      <c r="R351" s="3">
        <f>VLOOKUP(Table13[[#This Row],[Location_HQ]],tech_layoffs_location!A:G,7,FALSE)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98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Row],[Location_HQ]],tech_layoffs_location!A:F,6,FALSE)</f>
        <v>40.7127281</v>
      </c>
      <c r="R352" s="3">
        <f>VLOOKUP(Table13[[#This Row],[Location_HQ]],tech_layoffs_location!A:G,7,FALSE)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98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Row],[Location_HQ]],tech_layoffs_location!A:F,6,FALSE)</f>
        <v>51.489333500000001</v>
      </c>
      <c r="R353" s="3">
        <f>VLOOKUP(Table13[[#This Row],[Location_HQ]],tech_layoffs_location!A:G,7,FALSE)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98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Row],[Location_HQ]],tech_layoffs_location!A:F,6,FALSE)</f>
        <v>40.759619800000003</v>
      </c>
      <c r="R354" s="3">
        <f>VLOOKUP(Table13[[#This Row],[Location_HQ]],tech_layoffs_location!A:G,7,FALSE)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98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Row],[Location_HQ]],tech_layoffs_location!A:F,6,FALSE)</f>
        <v>-23.550650699999998</v>
      </c>
      <c r="R355" s="3">
        <f>VLOOKUP(Table13[[#This Row],[Location_HQ]],tech_layoffs_location!A:G,7,FALSE)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98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Row],[Location_HQ]],tech_layoffs_location!A:F,6,FALSE)</f>
        <v>34.053690899999999</v>
      </c>
      <c r="R356" s="3">
        <f>VLOOKUP(Table13[[#This Row],[Location_HQ]],tech_layoffs_location!A:G,7,FALSE)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98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Row],[Location_HQ]],tech_layoffs_location!A:F,6,FALSE)</f>
        <v>37.779258800000001</v>
      </c>
      <c r="R357" s="3">
        <f>VLOOKUP(Table13[[#This Row],[Location_HQ]],tech_layoffs_location!A:G,7,FALSE)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98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Row],[Location_HQ]],tech_layoffs_location!A:F,6,FALSE)</f>
        <v>40.7127281</v>
      </c>
      <c r="R358" s="3">
        <f>VLOOKUP(Table13[[#This Row],[Location_HQ]],tech_layoffs_location!A:G,7,FALSE)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98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Row],[Location_HQ]],tech_layoffs_location!A:F,6,FALSE)</f>
        <v>47.603832099999998</v>
      </c>
      <c r="R359" s="3">
        <f>VLOOKUP(Table13[[#This Row],[Location_HQ]],tech_layoffs_location!A:G,7,FALSE)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98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Row],[Location_HQ]],tech_layoffs_location!A:F,6,FALSE)</f>
        <v>40.7127281</v>
      </c>
      <c r="R360" s="3">
        <f>VLOOKUP(Table13[[#This Row],[Location_HQ]],tech_layoffs_location!A:G,7,FALSE)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98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Row],[Location_HQ]],tech_layoffs_location!A:F,6,FALSE)</f>
        <v>40.7127281</v>
      </c>
      <c r="R361" s="3">
        <f>VLOOKUP(Table13[[#This Row],[Location_HQ]],tech_layoffs_location!A:G,7,FALSE)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98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Row],[Location_HQ]],tech_layoffs_location!A:F,6,FALSE)</f>
        <v>12.98815675</v>
      </c>
      <c r="R362" s="3">
        <f>VLOOKUP(Table13[[#This Row],[Location_HQ]],tech_layoffs_location!A:G,7,FALSE)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98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Row],[Location_HQ]],tech_layoffs_location!A:F,6,FALSE)</f>
        <v>59.325117200000001</v>
      </c>
      <c r="R363" s="3">
        <f>VLOOKUP(Table13[[#This Row],[Location_HQ]],tech_layoffs_location!A:G,7,FALSE)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98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Row],[Location_HQ]],tech_layoffs_location!A:F,6,FALSE)</f>
        <v>39.9527237</v>
      </c>
      <c r="R364" s="3">
        <f>VLOOKUP(Table13[[#This Row],[Location_HQ]],tech_layoffs_location!A:G,7,FALSE)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98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Row],[Location_HQ]],tech_layoffs_location!A:F,6,FALSE)</f>
        <v>49.260872399999997</v>
      </c>
      <c r="R365" s="3">
        <f>VLOOKUP(Table13[[#This Row],[Location_HQ]],tech_layoffs_location!A:G,7,FALSE)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98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Row],[Location_HQ]],tech_layoffs_location!A:F,6,FALSE)</f>
        <v>52.517036500000003</v>
      </c>
      <c r="R366" s="3">
        <f>VLOOKUP(Table13[[#This Row],[Location_HQ]],tech_layoffs_location!A:G,7,FALSE)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98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Row],[Location_HQ]],tech_layoffs_location!A:F,6,FALSE)</f>
        <v>49.260872399999997</v>
      </c>
      <c r="R367" s="3">
        <f>VLOOKUP(Table13[[#This Row],[Location_HQ]],tech_layoffs_location!A:G,7,FALSE)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98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Row],[Location_HQ]],tech_layoffs_location!A:F,6,FALSE)</f>
        <v>12.98815675</v>
      </c>
      <c r="R368" s="3">
        <f>VLOOKUP(Table13[[#This Row],[Location_HQ]],tech_layoffs_location!A:G,7,FALSE)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98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Row],[Location_HQ]],tech_layoffs_location!A:F,6,FALSE)</f>
        <v>40.7127281</v>
      </c>
      <c r="R369" s="3">
        <f>VLOOKUP(Table13[[#This Row],[Location_HQ]],tech_layoffs_location!A:G,7,FALSE)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98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Row],[Location_HQ]],tech_layoffs_location!A:F,6,FALSE)</f>
        <v>47.603832099999998</v>
      </c>
      <c r="R370" s="3">
        <f>VLOOKUP(Table13[[#This Row],[Location_HQ]],tech_layoffs_location!A:G,7,FALSE)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98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Row],[Location_HQ]],tech_layoffs_location!A:F,6,FALSE)</f>
        <v>37.779258800000001</v>
      </c>
      <c r="R371" s="3">
        <f>VLOOKUP(Table13[[#This Row],[Location_HQ]],tech_layoffs_location!A:G,7,FALSE)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98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Row],[Location_HQ]],tech_layoffs_location!A:F,6,FALSE)</f>
        <v>37.779258800000001</v>
      </c>
      <c r="R372" s="3">
        <f>VLOOKUP(Table13[[#This Row],[Location_HQ]],tech_layoffs_location!A:G,7,FALSE)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98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Row],[Location_HQ]],tech_layoffs_location!A:F,6,FALSE)</f>
        <v>-23.550650699999998</v>
      </c>
      <c r="R373" s="3">
        <f>VLOOKUP(Table13[[#This Row],[Location_HQ]],tech_layoffs_location!A:G,7,FALSE)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98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Row],[Location_HQ]],tech_layoffs_location!A:F,6,FALSE)</f>
        <v>-23.550650699999998</v>
      </c>
      <c r="R374" s="3">
        <f>VLOOKUP(Table13[[#This Row],[Location_HQ]],tech_layoffs_location!A:G,7,FALSE)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98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Row],[Location_HQ]],tech_layoffs_location!A:F,6,FALSE)</f>
        <v>31.2312707</v>
      </c>
      <c r="R375" s="3">
        <f>VLOOKUP(Table13[[#This Row],[Location_HQ]],tech_layoffs_location!A:G,7,FALSE)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98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Row],[Location_HQ]],tech_layoffs_location!A:F,6,FALSE)</f>
        <v>43.6534817</v>
      </c>
      <c r="R376" s="3">
        <f>VLOOKUP(Table13[[#This Row],[Location_HQ]],tech_layoffs_location!A:G,7,FALSE)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98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Row],[Location_HQ]],tech_layoffs_location!A:F,6,FALSE)</f>
        <v>37.451967099999997</v>
      </c>
      <c r="R377" s="3">
        <f>VLOOKUP(Table13[[#This Row],[Location_HQ]],tech_layoffs_location!A:G,7,FALSE)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98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Row],[Location_HQ]],tech_layoffs_location!A:F,6,FALSE)</f>
        <v>37.8708393</v>
      </c>
      <c r="R378" s="3">
        <f>VLOOKUP(Table13[[#This Row],[Location_HQ]],tech_layoffs_location!A:G,7,FALSE)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98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Row],[Location_HQ]],tech_layoffs_location!A:F,6,FALSE)</f>
        <v>32.0852997</v>
      </c>
      <c r="R379" s="3">
        <f>VLOOKUP(Table13[[#This Row],[Location_HQ]],tech_layoffs_location!A:G,7,FALSE)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98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Row],[Location_HQ]],tech_layoffs_location!A:F,6,FALSE)</f>
        <v>41.875561599999997</v>
      </c>
      <c r="R380" s="3">
        <f>VLOOKUP(Table13[[#This Row],[Location_HQ]],tech_layoffs_location!A:G,7,FALSE)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98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Row],[Location_HQ]],tech_layoffs_location!A:F,6,FALSE)</f>
        <v>37.779258800000001</v>
      </c>
      <c r="R381" s="3">
        <f>VLOOKUP(Table13[[#This Row],[Location_HQ]],tech_layoffs_location!A:G,7,FALSE)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98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Row],[Location_HQ]],tech_layoffs_location!A:F,6,FALSE)</f>
        <v>-33.869843899999999</v>
      </c>
      <c r="R382" s="3">
        <f>VLOOKUP(Table13[[#This Row],[Location_HQ]],tech_layoffs_location!A:G,7,FALSE)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98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Row],[Location_HQ]],tech_layoffs_location!A:F,6,FALSE)</f>
        <v>37.779258800000001</v>
      </c>
      <c r="R383" s="3">
        <f>VLOOKUP(Table13[[#This Row],[Location_HQ]],tech_layoffs_location!A:G,7,FALSE)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98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Row],[Location_HQ]],tech_layoffs_location!A:F,6,FALSE)</f>
        <v>37.779258800000001</v>
      </c>
      <c r="R384" s="3">
        <f>VLOOKUP(Table13[[#This Row],[Location_HQ]],tech_layoffs_location!A:G,7,FALSE)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98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Row],[Location_HQ]],tech_layoffs_location!A:F,6,FALSE)</f>
        <v>12.98815675</v>
      </c>
      <c r="R385" s="3">
        <f>VLOOKUP(Table13[[#This Row],[Location_HQ]],tech_layoffs_location!A:G,7,FALSE)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98" t="s">
        <v>35</v>
      </c>
      <c r="N386" s="3" t="s">
        <v>25</v>
      </c>
      <c r="P386" s="3">
        <v>2022</v>
      </c>
      <c r="Q386" s="3">
        <f>VLOOKUP(Table13[[#This Row],[Location_HQ]],tech_layoffs_location!A:F,6,FALSE)</f>
        <v>25.774172799999999</v>
      </c>
      <c r="R386" s="3">
        <f>VLOOKUP(Table13[[#This Row],[Location_HQ]],tech_layoffs_location!A:G,7,FALSE)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98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Row],[Location_HQ]],tech_layoffs_location!A:F,6,FALSE)</f>
        <v>48.858889699999999</v>
      </c>
      <c r="R387" s="3">
        <f>VLOOKUP(Table13[[#This Row],[Location_HQ]],tech_layoffs_location!A:G,7,FALSE)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98" t="s">
        <v>35</v>
      </c>
      <c r="N388" s="3" t="s">
        <v>31</v>
      </c>
      <c r="P388" s="3">
        <v>2022</v>
      </c>
      <c r="Q388" s="3">
        <f>VLOOKUP(Table13[[#This Row],[Location_HQ]],tech_layoffs_location!A:F,6,FALSE)</f>
        <v>40.7127281</v>
      </c>
      <c r="R388" s="3">
        <f>VLOOKUP(Table13[[#This Row],[Location_HQ]],tech_layoffs_location!A:G,7,FALSE)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98" t="s">
        <v>35</v>
      </c>
      <c r="N389" s="3" t="s">
        <v>31</v>
      </c>
      <c r="P389" s="3">
        <v>2022</v>
      </c>
      <c r="Q389" s="3">
        <f>VLOOKUP(Table13[[#This Row],[Location_HQ]],tech_layoffs_location!A:F,6,FALSE)</f>
        <v>33.448436700000002</v>
      </c>
      <c r="R389" s="3">
        <f>VLOOKUP(Table13[[#This Row],[Location_HQ]],tech_layoffs_location!A:G,7,FALSE)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98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Row],[Location_HQ]],tech_layoffs_location!A:F,6,FALSE)</f>
        <v>33.678333600000002</v>
      </c>
      <c r="R390" s="3">
        <f>VLOOKUP(Table13[[#This Row],[Location_HQ]],tech_layoffs_location!A:G,7,FALSE)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98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Row],[Location_HQ]],tech_layoffs_location!A:F,6,FALSE)</f>
        <v>40.7127281</v>
      </c>
      <c r="R391" s="3">
        <f>VLOOKUP(Table13[[#This Row],[Location_HQ]],tech_layoffs_location!A:G,7,FALSE)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98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Row],[Location_HQ]],tech_layoffs_location!A:F,6,FALSE)</f>
        <v>51.489333500000001</v>
      </c>
      <c r="R392" s="3">
        <f>VLOOKUP(Table13[[#This Row],[Location_HQ]],tech_layoffs_location!A:G,7,FALSE)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98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Row],[Location_HQ]],tech_layoffs_location!A:F,6,FALSE)</f>
        <v>42.355433400000003</v>
      </c>
      <c r="R393" s="3">
        <f>VLOOKUP(Table13[[#This Row],[Location_HQ]],tech_layoffs_location!A:G,7,FALSE)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98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Row],[Location_HQ]],tech_layoffs_location!A:F,6,FALSE)</f>
        <v>55.750541200000001</v>
      </c>
      <c r="R394" s="3">
        <f>VLOOKUP(Table13[[#This Row],[Location_HQ]],tech_layoffs_location!A:G,7,FALSE)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98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Row],[Location_HQ]],tech_layoffs_location!A:F,6,FALSE)</f>
        <v>-23.550650699999998</v>
      </c>
      <c r="R395" s="3">
        <f>VLOOKUP(Table13[[#This Row],[Location_HQ]],tech_layoffs_location!A:G,7,FALSE)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98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Row],[Location_HQ]],tech_layoffs_location!A:F,6,FALSE)</f>
        <v>59.325117200000001</v>
      </c>
      <c r="R396" s="3">
        <f>VLOOKUP(Table13[[#This Row],[Location_HQ]],tech_layoffs_location!A:G,7,FALSE)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98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Row],[Location_HQ]],tech_layoffs_location!A:F,6,FALSE)</f>
        <v>37.226610999999998</v>
      </c>
      <c r="R397" s="3">
        <f>VLOOKUP(Table13[[#This Row],[Location_HQ]],tech_layoffs_location!A:G,7,FALSE)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98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Row],[Location_HQ]],tech_layoffs_location!A:F,6,FALSE)</f>
        <v>25.774172799999999</v>
      </c>
      <c r="R398" s="3">
        <f>VLOOKUP(Table13[[#This Row],[Location_HQ]],tech_layoffs_location!A:G,7,FALSE)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98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Row],[Location_HQ]],tech_layoffs_location!A:F,6,FALSE)</f>
        <v>12.98815675</v>
      </c>
      <c r="R399" s="3">
        <f>VLOOKUP(Table13[[#This Row],[Location_HQ]],tech_layoffs_location!A:G,7,FALSE)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98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Row],[Location_HQ]],tech_layoffs_location!A:F,6,FALSE)</f>
        <v>28.4646148</v>
      </c>
      <c r="R400" s="3">
        <f>VLOOKUP(Table13[[#This Row],[Location_HQ]],tech_layoffs_location!A:G,7,FALSE)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98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Row],[Location_HQ]],tech_layoffs_location!A:F,6,FALSE)</f>
        <v>40.7127281</v>
      </c>
      <c r="R401" s="3">
        <f>VLOOKUP(Table13[[#This Row],[Location_HQ]],tech_layoffs_location!A:G,7,FALSE)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98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Row],[Location_HQ]],tech_layoffs_location!A:F,6,FALSE)</f>
        <v>40.014985600000003</v>
      </c>
      <c r="R402" s="3">
        <f>VLOOKUP(Table13[[#This Row],[Location_HQ]],tech_layoffs_location!A:G,7,FALSE)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98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Row],[Location_HQ]],tech_layoffs_location!A:F,6,FALSE)</f>
        <v>37.779258800000001</v>
      </c>
      <c r="R403" s="3">
        <f>VLOOKUP(Table13[[#This Row],[Location_HQ]],tech_layoffs_location!A:G,7,FALSE)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98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Row],[Location_HQ]],tech_layoffs_location!A:F,6,FALSE)</f>
        <v>12.98815675</v>
      </c>
      <c r="R404" s="3">
        <f>VLOOKUP(Table13[[#This Row],[Location_HQ]],tech_layoffs_location!A:G,7,FALSE)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98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Row],[Location_HQ]],tech_layoffs_location!A:F,6,FALSE)</f>
        <v>40.7127281</v>
      </c>
      <c r="R405" s="3">
        <f>VLOOKUP(Table13[[#This Row],[Location_HQ]],tech_layoffs_location!A:G,7,FALSE)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98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Row],[Location_HQ]],tech_layoffs_location!A:F,6,FALSE)</f>
        <v>32.0852997</v>
      </c>
      <c r="R406" s="3">
        <f>VLOOKUP(Table13[[#This Row],[Location_HQ]],tech_layoffs_location!A:G,7,FALSE)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98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Row],[Location_HQ]],tech_layoffs_location!A:F,6,FALSE)</f>
        <v>-34.603718100000002</v>
      </c>
      <c r="R407" s="3">
        <f>VLOOKUP(Table13[[#This Row],[Location_HQ]],tech_layoffs_location!A:G,7,FALSE)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98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Row],[Location_HQ]],tech_layoffs_location!A:F,6,FALSE)</f>
        <v>32.717420199999999</v>
      </c>
      <c r="R408" s="3">
        <f>VLOOKUP(Table13[[#This Row],[Location_HQ]],tech_layoffs_location!A:G,7,FALSE)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98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Row],[Location_HQ]],tech_layoffs_location!A:F,6,FALSE)</f>
        <v>59.325117200000001</v>
      </c>
      <c r="R409" s="3">
        <f>VLOOKUP(Table13[[#This Row],[Location_HQ]],tech_layoffs_location!A:G,7,FALSE)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98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Row],[Location_HQ]],tech_layoffs_location!A:F,6,FALSE)</f>
        <v>52.517036500000003</v>
      </c>
      <c r="R410" s="3">
        <f>VLOOKUP(Table13[[#This Row],[Location_HQ]],tech_layoffs_location!A:G,7,FALSE)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98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Row],[Location_HQ]],tech_layoffs_location!A:F,6,FALSE)</f>
        <v>37.779258800000001</v>
      </c>
      <c r="R411" s="3">
        <f>VLOOKUP(Table13[[#This Row],[Location_HQ]],tech_layoffs_location!A:G,7,FALSE)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98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Row],[Location_HQ]],tech_layoffs_location!A:F,6,FALSE)</f>
        <v>39.1014537</v>
      </c>
      <c r="R412" s="3">
        <f>VLOOKUP(Table13[[#This Row],[Location_HQ]],tech_layoffs_location!A:G,7,FALSE)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98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Row],[Location_HQ]],tech_layoffs_location!A:F,6,FALSE)</f>
        <v>52.517036500000003</v>
      </c>
      <c r="R413" s="3">
        <f>VLOOKUP(Table13[[#This Row],[Location_HQ]],tech_layoffs_location!A:G,7,FALSE)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98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Row],[Location_HQ]],tech_layoffs_location!A:F,6,FALSE)</f>
        <v>37.3893889</v>
      </c>
      <c r="R414" s="3">
        <f>VLOOKUP(Table13[[#This Row],[Location_HQ]],tech_layoffs_location!A:G,7,FALSE)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98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Row],[Location_HQ]],tech_layoffs_location!A:F,6,FALSE)</f>
        <v>52.517036500000003</v>
      </c>
      <c r="R415" s="3">
        <f>VLOOKUP(Table13[[#This Row],[Location_HQ]],tech_layoffs_location!A:G,7,FALSE)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98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Row],[Location_HQ]],tech_layoffs_location!A:F,6,FALSE)</f>
        <v>19.432629599999999</v>
      </c>
      <c r="R416" s="3">
        <f>VLOOKUP(Table13[[#This Row],[Location_HQ]],tech_layoffs_location!A:G,7,FALSE)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98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Row],[Location_HQ]],tech_layoffs_location!A:F,6,FALSE)</f>
        <v>-23.550650699999998</v>
      </c>
      <c r="R417" s="3">
        <f>VLOOKUP(Table13[[#This Row],[Location_HQ]],tech_layoffs_location!A:G,7,FALSE)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98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Row],[Location_HQ]],tech_layoffs_location!A:F,6,FALSE)</f>
        <v>12.98815675</v>
      </c>
      <c r="R418" s="3">
        <f>VLOOKUP(Table13[[#This Row],[Location_HQ]],tech_layoffs_location!A:G,7,FALSE)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98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Row],[Location_HQ]],tech_layoffs_location!A:F,6,FALSE)</f>
        <v>51.489333500000001</v>
      </c>
      <c r="R419" s="3">
        <f>VLOOKUP(Table13[[#This Row],[Location_HQ]],tech_layoffs_location!A:G,7,FALSE)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98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Row],[Location_HQ]],tech_layoffs_location!A:F,6,FALSE)</f>
        <v>12.98815675</v>
      </c>
      <c r="R420" s="3">
        <f>VLOOKUP(Table13[[#This Row],[Location_HQ]],tech_layoffs_location!A:G,7,FALSE)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98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Row],[Location_HQ]],tech_layoffs_location!A:F,6,FALSE)</f>
        <v>-23.550650699999998</v>
      </c>
      <c r="R421" s="3">
        <f>VLOOKUP(Table13[[#This Row],[Location_HQ]],tech_layoffs_location!A:G,7,FALSE)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98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Row],[Location_HQ]],tech_layoffs_location!A:F,6,FALSE)</f>
        <v>25.276986999999998</v>
      </c>
      <c r="R422" s="3">
        <f>VLOOKUP(Table13[[#This Row],[Location_HQ]],tech_layoffs_location!A:G,7,FALSE)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98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Row],[Location_HQ]],tech_layoffs_location!A:F,6,FALSE)</f>
        <v>40.759619800000003</v>
      </c>
      <c r="R423" s="3">
        <f>VLOOKUP(Table13[[#This Row],[Location_HQ]],tech_layoffs_location!A:G,7,FALSE)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98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Row],[Location_HQ]],tech_layoffs_location!A:F,6,FALSE)</f>
        <v>41.053430200000001</v>
      </c>
      <c r="R424" s="3">
        <f>VLOOKUP(Table13[[#This Row],[Location_HQ]],tech_layoffs_location!A:G,7,FALSE)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98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Row],[Location_HQ]],tech_layoffs_location!A:F,6,FALSE)</f>
        <v>-23.550650699999998</v>
      </c>
      <c r="R425" s="3">
        <f>VLOOKUP(Table13[[#This Row],[Location_HQ]],tech_layoffs_location!A:G,7,FALSE)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98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Row],[Location_HQ]],tech_layoffs_location!A:F,6,FALSE)</f>
        <v>51.489333500000001</v>
      </c>
      <c r="R426" s="3">
        <f>VLOOKUP(Table13[[#This Row],[Location_HQ]],tech_layoffs_location!A:G,7,FALSE)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98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Row],[Location_HQ]],tech_layoffs_location!A:F,6,FALSE)</f>
        <v>42.355433400000003</v>
      </c>
      <c r="R427" s="3">
        <f>VLOOKUP(Table13[[#This Row],[Location_HQ]],tech_layoffs_location!A:G,7,FALSE)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98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Row],[Location_HQ]],tech_layoffs_location!A:F,6,FALSE)</f>
        <v>51.489333500000001</v>
      </c>
      <c r="R428" s="3">
        <f>VLOOKUP(Table13[[#This Row],[Location_HQ]],tech_layoffs_location!A:G,7,FALSE)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98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Row],[Location_HQ]],tech_layoffs_location!A:F,6,FALSE)</f>
        <v>37.779258800000001</v>
      </c>
      <c r="R429" s="3">
        <f>VLOOKUP(Table13[[#This Row],[Location_HQ]],tech_layoffs_location!A:G,7,FALSE)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98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Row],[Location_HQ]],tech_layoffs_location!A:F,6,FALSE)</f>
        <v>28.4646148</v>
      </c>
      <c r="R430" s="3">
        <f>VLOOKUP(Table13[[#This Row],[Location_HQ]],tech_layoffs_location!A:G,7,FALSE)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98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Row],[Location_HQ]],tech_layoffs_location!A:F,6,FALSE)</f>
        <v>37.779258800000001</v>
      </c>
      <c r="R431" s="3">
        <f>VLOOKUP(Table13[[#This Row],[Location_HQ]],tech_layoffs_location!A:G,7,FALSE)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98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Row],[Location_HQ]],tech_layoffs_location!A:F,6,FALSE)</f>
        <v>37.4443293</v>
      </c>
      <c r="R432" s="3">
        <f>VLOOKUP(Table13[[#This Row],[Location_HQ]],tech_layoffs_location!A:G,7,FALSE)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98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Row],[Location_HQ]],tech_layoffs_location!A:F,6,FALSE)</f>
        <v>40.7127281</v>
      </c>
      <c r="R433" s="3">
        <f>VLOOKUP(Table13[[#This Row],[Location_HQ]],tech_layoffs_location!A:G,7,FALSE)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98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Row],[Location_HQ]],tech_layoffs_location!A:F,6,FALSE)</f>
        <v>37.8708393</v>
      </c>
      <c r="R434" s="3">
        <f>VLOOKUP(Table13[[#This Row],[Location_HQ]],tech_layoffs_location!A:G,7,FALSE)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98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Row],[Location_HQ]],tech_layoffs_location!A:F,6,FALSE)</f>
        <v>40.7127281</v>
      </c>
      <c r="R435" s="3">
        <f>VLOOKUP(Table13[[#This Row],[Location_HQ]],tech_layoffs_location!A:G,7,FALSE)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98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Row],[Location_HQ]],tech_layoffs_location!A:F,6,FALSE)</f>
        <v>33.748992399999999</v>
      </c>
      <c r="R436" s="3">
        <f>VLOOKUP(Table13[[#This Row],[Location_HQ]],tech_layoffs_location!A:G,7,FALSE)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98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Row],[Location_HQ]],tech_layoffs_location!A:F,6,FALSE)</f>
        <v>28.4646148</v>
      </c>
      <c r="R437" s="3">
        <f>VLOOKUP(Table13[[#This Row],[Location_HQ]],tech_layoffs_location!A:G,7,FALSE)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98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Row],[Location_HQ]],tech_layoffs_location!A:F,6,FALSE)</f>
        <v>40.7127281</v>
      </c>
      <c r="R438" s="3">
        <f>VLOOKUP(Table13[[#This Row],[Location_HQ]],tech_layoffs_location!A:G,7,FALSE)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98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Row],[Location_HQ]],tech_layoffs_location!A:F,6,FALSE)</f>
        <v>37.779258800000001</v>
      </c>
      <c r="R439" s="3">
        <f>VLOOKUP(Table13[[#This Row],[Location_HQ]],tech_layoffs_location!A:G,7,FALSE)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98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Row],[Location_HQ]],tech_layoffs_location!A:F,6,FALSE)</f>
        <v>44.058172800000001</v>
      </c>
      <c r="R440" s="3">
        <f>VLOOKUP(Table13[[#This Row],[Location_HQ]],tech_layoffs_location!A:G,7,FALSE)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98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Row],[Location_HQ]],tech_layoffs_location!A:F,6,FALSE)</f>
        <v>34.053690899999999</v>
      </c>
      <c r="R441" s="3">
        <f>VLOOKUP(Table13[[#This Row],[Location_HQ]],tech_layoffs_location!A:G,7,FALSE)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98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Row],[Location_HQ]],tech_layoffs_location!A:F,6,FALSE)</f>
        <v>51.489333500000001</v>
      </c>
      <c r="R442" s="3">
        <f>VLOOKUP(Table13[[#This Row],[Location_HQ]],tech_layoffs_location!A:G,7,FALSE)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98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Row],[Location_HQ]],tech_layoffs_location!A:F,6,FALSE)</f>
        <v>12.98815675</v>
      </c>
      <c r="R443" s="3">
        <f>VLOOKUP(Table13[[#This Row],[Location_HQ]],tech_layoffs_location!A:G,7,FALSE)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98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Row],[Location_HQ]],tech_layoffs_location!A:F,6,FALSE)</f>
        <v>3.1516964000000001</v>
      </c>
      <c r="R444" s="3">
        <f>VLOOKUP(Table13[[#This Row],[Location_HQ]],tech_layoffs_location!A:G,7,FALSE)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98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Row],[Location_HQ]],tech_layoffs_location!A:F,6,FALSE)</f>
        <v>37.779258800000001</v>
      </c>
      <c r="R445" s="3">
        <f>VLOOKUP(Table13[[#This Row],[Location_HQ]],tech_layoffs_location!A:G,7,FALSE)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98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Row],[Location_HQ]],tech_layoffs_location!A:F,6,FALSE)</f>
        <v>37.668820500000002</v>
      </c>
      <c r="R446" s="3">
        <f>VLOOKUP(Table13[[#This Row],[Location_HQ]],tech_layoffs_location!A:G,7,FALSE)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98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Row],[Location_HQ]],tech_layoffs_location!A:F,6,FALSE)</f>
        <v>55.605293099999997</v>
      </c>
      <c r="R447" s="3">
        <f>VLOOKUP(Table13[[#This Row],[Location_HQ]],tech_layoffs_location!A:G,7,FALSE)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98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Row],[Location_HQ]],tech_layoffs_location!A:F,6,FALSE)</f>
        <v>47.603832099999998</v>
      </c>
      <c r="R448" s="3">
        <f>VLOOKUP(Table13[[#This Row],[Location_HQ]],tech_layoffs_location!A:G,7,FALSE)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98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Row],[Location_HQ]],tech_layoffs_location!A:F,6,FALSE)</f>
        <v>41.875561599999997</v>
      </c>
      <c r="R449" s="3">
        <f>VLOOKUP(Table13[[#This Row],[Location_HQ]],tech_layoffs_location!A:G,7,FALSE)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98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Row],[Location_HQ]],tech_layoffs_location!A:F,6,FALSE)</f>
        <v>33.748992399999999</v>
      </c>
      <c r="R450" s="3">
        <f>VLOOKUP(Table13[[#This Row],[Location_HQ]],tech_layoffs_location!A:G,7,FALSE)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98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Row],[Location_HQ]],tech_layoffs_location!A:F,6,FALSE)</f>
        <v>42.355433400000003</v>
      </c>
      <c r="R451" s="3">
        <f>VLOOKUP(Table13[[#This Row],[Location_HQ]],tech_layoffs_location!A:G,7,FALSE)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98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Row],[Location_HQ]],tech_layoffs_location!A:F,6,FALSE)</f>
        <v>1.2899175000000001</v>
      </c>
      <c r="R452" s="3">
        <f>VLOOKUP(Table13[[#This Row],[Location_HQ]],tech_layoffs_location!A:G,7,FALSE)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98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Row],[Location_HQ]],tech_layoffs_location!A:F,6,FALSE)</f>
        <v>37.779258800000001</v>
      </c>
      <c r="R453" s="3">
        <f>VLOOKUP(Table13[[#This Row],[Location_HQ]],tech_layoffs_location!A:G,7,FALSE)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98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Row],[Location_HQ]],tech_layoffs_location!A:F,6,FALSE)</f>
        <v>42.355433400000003</v>
      </c>
      <c r="R454" s="3">
        <f>VLOOKUP(Table13[[#This Row],[Location_HQ]],tech_layoffs_location!A:G,7,FALSE)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98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Row],[Location_HQ]],tech_layoffs_location!A:F,6,FALSE)</f>
        <v>34.053690899999999</v>
      </c>
      <c r="R455" s="3">
        <f>VLOOKUP(Table13[[#This Row],[Location_HQ]],tech_layoffs_location!A:G,7,FALSE)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98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Row],[Location_HQ]],tech_layoffs_location!A:F,6,FALSE)</f>
        <v>52.517036500000003</v>
      </c>
      <c r="R456" s="3">
        <f>VLOOKUP(Table13[[#This Row],[Location_HQ]],tech_layoffs_location!A:G,7,FALSE)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98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Row],[Location_HQ]],tech_layoffs_location!A:F,6,FALSE)</f>
        <v>1.2899175000000001</v>
      </c>
      <c r="R457" s="3">
        <f>VLOOKUP(Table13[[#This Row],[Location_HQ]],tech_layoffs_location!A:G,7,FALSE)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98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Row],[Location_HQ]],tech_layoffs_location!A:F,6,FALSE)</f>
        <v>28.613895400000001</v>
      </c>
      <c r="R458" s="3">
        <f>VLOOKUP(Table13[[#This Row],[Location_HQ]],tech_layoffs_location!A:G,7,FALSE)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98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Row],[Location_HQ]],tech_layoffs_location!A:F,6,FALSE)</f>
        <v>51.489333500000001</v>
      </c>
      <c r="R459" s="3">
        <f>VLOOKUP(Table13[[#This Row],[Location_HQ]],tech_layoffs_location!A:G,7,FALSE)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98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Row],[Location_HQ]],tech_layoffs_location!A:F,6,FALSE)</f>
        <v>-23.550650699999998</v>
      </c>
      <c r="R460" s="3">
        <f>VLOOKUP(Table13[[#This Row],[Location_HQ]],tech_layoffs_location!A:G,7,FALSE)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98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Row],[Location_HQ]],tech_layoffs_location!A:F,6,FALSE)</f>
        <v>40.7127281</v>
      </c>
      <c r="R461" s="3">
        <f>VLOOKUP(Table13[[#This Row],[Location_HQ]],tech_layoffs_location!A:G,7,FALSE)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98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Row],[Location_HQ]],tech_layoffs_location!A:F,6,FALSE)</f>
        <v>37.779258800000001</v>
      </c>
      <c r="R462" s="3">
        <f>VLOOKUP(Table13[[#This Row],[Location_HQ]],tech_layoffs_location!A:G,7,FALSE)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98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Row],[Location_HQ]],tech_layoffs_location!A:F,6,FALSE)</f>
        <v>34.053690899999999</v>
      </c>
      <c r="R463" s="3">
        <f>VLOOKUP(Table13[[#This Row],[Location_HQ]],tech_layoffs_location!A:G,7,FALSE)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98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Row],[Location_HQ]],tech_layoffs_location!A:F,6,FALSE)</f>
        <v>28.613895400000001</v>
      </c>
      <c r="R464" s="3">
        <f>VLOOKUP(Table13[[#This Row],[Location_HQ]],tech_layoffs_location!A:G,7,FALSE)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98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Row],[Location_HQ]],tech_layoffs_location!A:F,6,FALSE)</f>
        <v>37.779258800000001</v>
      </c>
      <c r="R465" s="3">
        <f>VLOOKUP(Table13[[#This Row],[Location_HQ]],tech_layoffs_location!A:G,7,FALSE)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98" t="s">
        <v>140</v>
      </c>
      <c r="N466" s="3" t="s">
        <v>31</v>
      </c>
      <c r="P466" s="3">
        <v>2022</v>
      </c>
      <c r="Q466" s="3">
        <f>VLOOKUP(Table13[[#This Row],[Location_HQ]],tech_layoffs_location!A:F,6,FALSE)</f>
        <v>40.7127281</v>
      </c>
      <c r="R466" s="3">
        <f>VLOOKUP(Table13[[#This Row],[Location_HQ]],tech_layoffs_location!A:G,7,FALSE)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98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Row],[Location_HQ]],tech_layoffs_location!A:F,6,FALSE)</f>
        <v>47.603832099999998</v>
      </c>
      <c r="R467" s="3">
        <f>VLOOKUP(Table13[[#This Row],[Location_HQ]],tech_layoffs_location!A:G,7,FALSE)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98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Row],[Location_HQ]],tech_layoffs_location!A:F,6,FALSE)</f>
        <v>-23.550650699999998</v>
      </c>
      <c r="R468" s="3">
        <f>VLOOKUP(Table13[[#This Row],[Location_HQ]],tech_layoffs_location!A:G,7,FALSE)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98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Row],[Location_HQ]],tech_layoffs_location!A:F,6,FALSE)</f>
        <v>40.014985600000003</v>
      </c>
      <c r="R469" s="3">
        <f>VLOOKUP(Table13[[#This Row],[Location_HQ]],tech_layoffs_location!A:G,7,FALSE)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98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Row],[Location_HQ]],tech_layoffs_location!A:F,6,FALSE)</f>
        <v>42.355433400000003</v>
      </c>
      <c r="R470" s="3">
        <f>VLOOKUP(Table13[[#This Row],[Location_HQ]],tech_layoffs_location!A:G,7,FALSE)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98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Row],[Location_HQ]],tech_layoffs_location!A:F,6,FALSE)</f>
        <v>32.0852997</v>
      </c>
      <c r="R471" s="3">
        <f>VLOOKUP(Table13[[#This Row],[Location_HQ]],tech_layoffs_location!A:G,7,FALSE)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98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Row],[Location_HQ]],tech_layoffs_location!A:F,6,FALSE)</f>
        <v>60.1674881</v>
      </c>
      <c r="R472" s="3">
        <f>VLOOKUP(Table13[[#This Row],[Location_HQ]],tech_layoffs_location!A:G,7,FALSE)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98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Row],[Location_HQ]],tech_layoffs_location!A:F,6,FALSE)</f>
        <v>43.6534817</v>
      </c>
      <c r="R473" s="3">
        <f>VLOOKUP(Table13[[#This Row],[Location_HQ]],tech_layoffs_location!A:G,7,FALSE)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98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Row],[Location_HQ]],tech_layoffs_location!A:F,6,FALSE)</f>
        <v>37.4443293</v>
      </c>
      <c r="R474" s="3">
        <f>VLOOKUP(Table13[[#This Row],[Location_HQ]],tech_layoffs_location!A:G,7,FALSE)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98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Row],[Location_HQ]],tech_layoffs_location!A:F,6,FALSE)</f>
        <v>43.6534817</v>
      </c>
      <c r="R475" s="3">
        <f>VLOOKUP(Table13[[#This Row],[Location_HQ]],tech_layoffs_location!A:G,7,FALSE)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98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Row],[Location_HQ]],tech_layoffs_location!A:F,6,FALSE)</f>
        <v>37.548269699999999</v>
      </c>
      <c r="R476" s="3">
        <f>VLOOKUP(Table13[[#This Row],[Location_HQ]],tech_layoffs_location!A:G,7,FALSE)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98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Row],[Location_HQ]],tech_layoffs_location!A:F,6,FALSE)</f>
        <v>40.7127281</v>
      </c>
      <c r="R477" s="3">
        <f>VLOOKUP(Table13[[#This Row],[Location_HQ]],tech_layoffs_location!A:G,7,FALSE)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98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Row],[Location_HQ]],tech_layoffs_location!A:F,6,FALSE)</f>
        <v>37.779258800000001</v>
      </c>
      <c r="R478" s="3">
        <f>VLOOKUP(Table13[[#This Row],[Location_HQ]],tech_layoffs_location!A:G,7,FALSE)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98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Row],[Location_HQ]],tech_layoffs_location!A:F,6,FALSE)</f>
        <v>39.962260100000002</v>
      </c>
      <c r="R479" s="3">
        <f>VLOOKUP(Table13[[#This Row],[Location_HQ]],tech_layoffs_location!A:G,7,FALSE)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98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Row],[Location_HQ]],tech_layoffs_location!A:F,6,FALSE)</f>
        <v>39.526120599999999</v>
      </c>
      <c r="R480" s="3">
        <f>VLOOKUP(Table13[[#This Row],[Location_HQ]],tech_layoffs_location!A:G,7,FALSE)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98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Row],[Location_HQ]],tech_layoffs_location!A:F,6,FALSE)</f>
        <v>12.98815675</v>
      </c>
      <c r="R481" s="3">
        <f>VLOOKUP(Table13[[#This Row],[Location_HQ]],tech_layoffs_location!A:G,7,FALSE)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98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Row],[Location_HQ]],tech_layoffs_location!A:F,6,FALSE)</f>
        <v>25.276986999999998</v>
      </c>
      <c r="R482" s="3">
        <f>VLOOKUP(Table13[[#This Row],[Location_HQ]],tech_layoffs_location!A:G,7,FALSE)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98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Row],[Location_HQ]],tech_layoffs_location!A:F,6,FALSE)</f>
        <v>28.4646148</v>
      </c>
      <c r="R483" s="3">
        <f>VLOOKUP(Table13[[#This Row],[Location_HQ]],tech_layoffs_location!A:G,7,FALSE)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98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Row],[Location_HQ]],tech_layoffs_location!A:F,6,FALSE)</f>
        <v>13.0836939</v>
      </c>
      <c r="R484" s="3">
        <f>VLOOKUP(Table13[[#This Row],[Location_HQ]],tech_layoffs_location!A:G,7,FALSE)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98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Row],[Location_HQ]],tech_layoffs_location!A:F,6,FALSE)</f>
        <v>43.6534817</v>
      </c>
      <c r="R485" s="3">
        <f>VLOOKUP(Table13[[#This Row],[Location_HQ]],tech_layoffs_location!A:G,7,FALSE)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98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Row],[Location_HQ]],tech_layoffs_location!A:F,6,FALSE)</f>
        <v>-33.869843899999999</v>
      </c>
      <c r="R486" s="3">
        <f>VLOOKUP(Table13[[#This Row],[Location_HQ]],tech_layoffs_location!A:G,7,FALSE)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98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Row],[Location_HQ]],tech_layoffs_location!A:F,6,FALSE)</f>
        <v>37.451967099999997</v>
      </c>
      <c r="R487" s="3">
        <f>VLOOKUP(Table13[[#This Row],[Location_HQ]],tech_layoffs_location!A:G,7,FALSE)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98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Row],[Location_HQ]],tech_layoffs_location!A:F,6,FALSE)</f>
        <v>1.2899175000000001</v>
      </c>
      <c r="R488" s="3">
        <f>VLOOKUP(Table13[[#This Row],[Location_HQ]],tech_layoffs_location!A:G,7,FALSE)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98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Row],[Location_HQ]],tech_layoffs_location!A:F,6,FALSE)</f>
        <v>34.053690899999999</v>
      </c>
      <c r="R489" s="3">
        <f>VLOOKUP(Table13[[#This Row],[Location_HQ]],tech_layoffs_location!A:G,7,FALSE)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98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Row],[Location_HQ]],tech_layoffs_location!A:F,6,FALSE)</f>
        <v>-25.4295963</v>
      </c>
      <c r="R490" s="3">
        <f>VLOOKUP(Table13[[#This Row],[Location_HQ]],tech_layoffs_location!A:G,7,FALSE)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98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Row],[Location_HQ]],tech_layoffs_location!A:F,6,FALSE)</f>
        <v>37.779258800000001</v>
      </c>
      <c r="R491" s="3">
        <f>VLOOKUP(Table13[[#This Row],[Location_HQ]],tech_layoffs_location!A:G,7,FALSE)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98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Row],[Location_HQ]],tech_layoffs_location!A:F,6,FALSE)</f>
        <v>38.8950368</v>
      </c>
      <c r="R492" s="3">
        <f>VLOOKUP(Table13[[#This Row],[Location_HQ]],tech_layoffs_location!A:G,7,FALSE)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98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Row],[Location_HQ]],tech_layoffs_location!A:F,6,FALSE)</f>
        <v>37.779258800000001</v>
      </c>
      <c r="R493" s="3">
        <f>VLOOKUP(Table13[[#This Row],[Location_HQ]],tech_layoffs_location!A:G,7,FALSE)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98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Row],[Location_HQ]],tech_layoffs_location!A:F,6,FALSE)</f>
        <v>43.6534817</v>
      </c>
      <c r="R494" s="3">
        <f>VLOOKUP(Table13[[#This Row],[Location_HQ]],tech_layoffs_location!A:G,7,FALSE)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98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Row],[Location_HQ]],tech_layoffs_location!A:F,6,FALSE)</f>
        <v>42.355433400000003</v>
      </c>
      <c r="R495" s="3">
        <f>VLOOKUP(Table13[[#This Row],[Location_HQ]],tech_layoffs_location!A:G,7,FALSE)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98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Row],[Location_HQ]],tech_layoffs_location!A:F,6,FALSE)</f>
        <v>59.325117200000001</v>
      </c>
      <c r="R496" s="3">
        <f>VLOOKUP(Table13[[#This Row],[Location_HQ]],tech_layoffs_location!A:G,7,FALSE)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98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Row],[Location_HQ]],tech_layoffs_location!A:F,6,FALSE)</f>
        <v>42.355433400000003</v>
      </c>
      <c r="R497" s="3">
        <f>VLOOKUP(Table13[[#This Row],[Location_HQ]],tech_layoffs_location!A:G,7,FALSE)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98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Row],[Location_HQ]],tech_layoffs_location!A:F,6,FALSE)</f>
        <v>37.226610999999998</v>
      </c>
      <c r="R498" s="3">
        <f>VLOOKUP(Table13[[#This Row],[Location_HQ]],tech_layoffs_location!A:G,7,FALSE)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98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Row],[Location_HQ]],tech_layoffs_location!A:F,6,FALSE)</f>
        <v>47.657193399999997</v>
      </c>
      <c r="R499" s="3">
        <f>VLOOKUP(Table13[[#This Row],[Location_HQ]],tech_layoffs_location!A:G,7,FALSE)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98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Row],[Location_HQ]],tech_layoffs_location!A:F,6,FALSE)</f>
        <v>37.779258800000001</v>
      </c>
      <c r="R500" s="3">
        <f>VLOOKUP(Table13[[#This Row],[Location_HQ]],tech_layoffs_location!A:G,7,FALSE)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98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Row],[Location_HQ]],tech_layoffs_location!A:F,6,FALSE)</f>
        <v>34.053690899999999</v>
      </c>
      <c r="R501" s="3">
        <f>VLOOKUP(Table13[[#This Row],[Location_HQ]],tech_layoffs_location!A:G,7,FALSE)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98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Row],[Location_HQ]],tech_layoffs_location!A:F,6,FALSE)</f>
        <v>32.776271899999998</v>
      </c>
      <c r="R502" s="3">
        <f>VLOOKUP(Table13[[#This Row],[Location_HQ]],tech_layoffs_location!A:G,7,FALSE)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98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Row],[Location_HQ]],tech_layoffs_location!A:F,6,FALSE)</f>
        <v>48.208353700000004</v>
      </c>
      <c r="R503" s="3">
        <f>VLOOKUP(Table13[[#This Row],[Location_HQ]],tech_layoffs_location!A:G,7,FALSE)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98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Row],[Location_HQ]],tech_layoffs_location!A:F,6,FALSE)</f>
        <v>37.779258800000001</v>
      </c>
      <c r="R504" s="3">
        <f>VLOOKUP(Table13[[#This Row],[Location_HQ]],tech_layoffs_location!A:G,7,FALSE)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98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Row],[Location_HQ]],tech_layoffs_location!A:F,6,FALSE)</f>
        <v>33.748992399999999</v>
      </c>
      <c r="R505" s="3">
        <f>VLOOKUP(Table13[[#This Row],[Location_HQ]],tech_layoffs_location!A:G,7,FALSE)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98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Row],[Location_HQ]],tech_layoffs_location!A:F,6,FALSE)</f>
        <v>37.4443293</v>
      </c>
      <c r="R506" s="3">
        <f>VLOOKUP(Table13[[#This Row],[Location_HQ]],tech_layoffs_location!A:G,7,FALSE)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98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Row],[Location_HQ]],tech_layoffs_location!A:F,6,FALSE)</f>
        <v>-37.814245399999997</v>
      </c>
      <c r="R507" s="3">
        <f>VLOOKUP(Table13[[#This Row],[Location_HQ]],tech_layoffs_location!A:G,7,FALSE)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98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Row],[Location_HQ]],tech_layoffs_location!A:F,6,FALSE)</f>
        <v>37.779258800000001</v>
      </c>
      <c r="R508" s="3">
        <f>VLOOKUP(Table13[[#This Row],[Location_HQ]],tech_layoffs_location!A:G,7,FALSE)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98" t="s">
        <v>33</v>
      </c>
      <c r="N509" s="3" t="s">
        <v>25</v>
      </c>
      <c r="P509" s="3">
        <v>2022</v>
      </c>
      <c r="Q509" s="3">
        <f>VLOOKUP(Table13[[#This Row],[Location_HQ]],tech_layoffs_location!A:F,6,FALSE)</f>
        <v>12.98815675</v>
      </c>
      <c r="R509" s="3">
        <f>VLOOKUP(Table13[[#This Row],[Location_HQ]],tech_layoffs_location!A:G,7,FALSE)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98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Row],[Location_HQ]],tech_layoffs_location!A:F,6,FALSE)</f>
        <v>40.7127281</v>
      </c>
      <c r="R510" s="3">
        <f>VLOOKUP(Table13[[#This Row],[Location_HQ]],tech_layoffs_location!A:G,7,FALSE)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98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Row],[Location_HQ]],tech_layoffs_location!A:F,6,FALSE)</f>
        <v>37.779258800000001</v>
      </c>
      <c r="R511" s="3">
        <f>VLOOKUP(Table13[[#This Row],[Location_HQ]],tech_layoffs_location!A:G,7,FALSE)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98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Row],[Location_HQ]],tech_layoffs_location!A:F,6,FALSE)</f>
        <v>-33.869843899999999</v>
      </c>
      <c r="R512" s="3">
        <f>VLOOKUP(Table13[[#This Row],[Location_HQ]],tech_layoffs_location!A:G,7,FALSE)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98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Row],[Location_HQ]],tech_layoffs_location!A:F,6,FALSE)</f>
        <v>39.905713599999999</v>
      </c>
      <c r="R513" s="3">
        <f>VLOOKUP(Table13[[#This Row],[Location_HQ]],tech_layoffs_location!A:G,7,FALSE)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98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Row],[Location_HQ]],tech_layoffs_location!A:F,6,FALSE)</f>
        <v>34.053690899999999</v>
      </c>
      <c r="R514" s="3">
        <f>VLOOKUP(Table13[[#This Row],[Location_HQ]],tech_layoffs_location!A:G,7,FALSE)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98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Row],[Location_HQ]],tech_layoffs_location!A:F,6,FALSE)</f>
        <v>42.331550900000003</v>
      </c>
      <c r="R515" s="3">
        <f>VLOOKUP(Table13[[#This Row],[Location_HQ]],tech_layoffs_location!A:G,7,FALSE)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98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Row],[Location_HQ]],tech_layoffs_location!A:F,6,FALSE)</f>
        <v>25.276986999999998</v>
      </c>
      <c r="R516" s="3">
        <f>VLOOKUP(Table13[[#This Row],[Location_HQ]],tech_layoffs_location!A:G,7,FALSE)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98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Row],[Location_HQ]],tech_layoffs_location!A:F,6,FALSE)</f>
        <v>37.779258800000001</v>
      </c>
      <c r="R517" s="3">
        <f>VLOOKUP(Table13[[#This Row],[Location_HQ]],tech_layoffs_location!A:G,7,FALSE)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98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Row],[Location_HQ]],tech_layoffs_location!A:F,6,FALSE)</f>
        <v>43.6534817</v>
      </c>
      <c r="R518" s="3">
        <f>VLOOKUP(Table13[[#This Row],[Location_HQ]],tech_layoffs_location!A:G,7,FALSE)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98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Row],[Location_HQ]],tech_layoffs_location!A:F,6,FALSE)</f>
        <v>37.779258800000001</v>
      </c>
      <c r="R519" s="3">
        <f>VLOOKUP(Table13[[#This Row],[Location_HQ]],tech_layoffs_location!A:G,7,FALSE)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98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Row],[Location_HQ]],tech_layoffs_location!A:F,6,FALSE)</f>
        <v>28.613895400000001</v>
      </c>
      <c r="R520" s="3">
        <f>VLOOKUP(Table13[[#This Row],[Location_HQ]],tech_layoffs_location!A:G,7,FALSE)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98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Row],[Location_HQ]],tech_layoffs_location!A:F,6,FALSE)</f>
        <v>47.603832099999998</v>
      </c>
      <c r="R521" s="3">
        <f>VLOOKUP(Table13[[#This Row],[Location_HQ]],tech_layoffs_location!A:G,7,FALSE)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98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Row],[Location_HQ]],tech_layoffs_location!A:F,6,FALSE)</f>
        <v>52.517036500000003</v>
      </c>
      <c r="R522" s="3">
        <f>VLOOKUP(Table13[[#This Row],[Location_HQ]],tech_layoffs_location!A:G,7,FALSE)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98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Row],[Location_HQ]],tech_layoffs_location!A:F,6,FALSE)</f>
        <v>37.779258800000001</v>
      </c>
      <c r="R523" s="3">
        <f>VLOOKUP(Table13[[#This Row],[Location_HQ]],tech_layoffs_location!A:G,7,FALSE)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98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Row],[Location_HQ]],tech_layoffs_location!A:F,6,FALSE)</f>
        <v>37.779258800000001</v>
      </c>
      <c r="R524" s="3">
        <f>VLOOKUP(Table13[[#This Row],[Location_HQ]],tech_layoffs_location!A:G,7,FALSE)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98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Row],[Location_HQ]],tech_layoffs_location!A:F,6,FALSE)</f>
        <v>37.3893889</v>
      </c>
      <c r="R525" s="3">
        <f>VLOOKUP(Table13[[#This Row],[Location_HQ]],tech_layoffs_location!A:G,7,FALSE)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98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Row],[Location_HQ]],tech_layoffs_location!A:F,6,FALSE)</f>
        <v>12.98815675</v>
      </c>
      <c r="R526" s="3">
        <f>VLOOKUP(Table13[[#This Row],[Location_HQ]],tech_layoffs_location!A:G,7,FALSE)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98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Row],[Location_HQ]],tech_layoffs_location!A:F,6,FALSE)</f>
        <v>37.3893889</v>
      </c>
      <c r="R527" s="3">
        <f>VLOOKUP(Table13[[#This Row],[Location_HQ]],tech_layoffs_location!A:G,7,FALSE)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98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98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Row],[Location_HQ]],tech_layoffs_location!A:F,6,FALSE)</f>
        <v>40.7127281</v>
      </c>
      <c r="R529" s="3">
        <f>VLOOKUP(Table13[[#This Row],[Location_HQ]],tech_layoffs_location!A:G,7,FALSE)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98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Row],[Location_HQ]],tech_layoffs_location!A:F,6,FALSE)</f>
        <v>40.7127281</v>
      </c>
      <c r="R530" s="3">
        <f>VLOOKUP(Table13[[#This Row],[Location_HQ]],tech_layoffs_location!A:G,7,FALSE)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98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Row],[Location_HQ]],tech_layoffs_location!A:F,6,FALSE)</f>
        <v>40.014985600000003</v>
      </c>
      <c r="R531" s="3">
        <f>VLOOKUP(Table13[[#This Row],[Location_HQ]],tech_layoffs_location!A:G,7,FALSE)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98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Row],[Location_HQ]],tech_layoffs_location!A:F,6,FALSE)</f>
        <v>34.053690899999999</v>
      </c>
      <c r="R532" s="3">
        <f>VLOOKUP(Table13[[#This Row],[Location_HQ]],tech_layoffs_location!A:G,7,FALSE)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98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Row],[Location_HQ]],tech_layoffs_location!A:F,6,FALSE)</f>
        <v>37.804455699999998</v>
      </c>
      <c r="R533" s="3">
        <f>VLOOKUP(Table13[[#This Row],[Location_HQ]],tech_layoffs_location!A:G,7,FALSE)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98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Row],[Location_HQ]],tech_layoffs_location!A:F,6,FALSE)</f>
        <v>37.779258800000001</v>
      </c>
      <c r="R534" s="3">
        <f>VLOOKUP(Table13[[#This Row],[Location_HQ]],tech_layoffs_location!A:G,7,FALSE)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98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Row],[Location_HQ]],tech_layoffs_location!A:F,6,FALSE)</f>
        <v>40.7127281</v>
      </c>
      <c r="R535" s="3">
        <f>VLOOKUP(Table13[[#This Row],[Location_HQ]],tech_layoffs_location!A:G,7,FALSE)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98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Row],[Location_HQ]],tech_layoffs_location!A:F,6,FALSE)</f>
        <v>52.517036500000003</v>
      </c>
      <c r="R536" s="3">
        <f>VLOOKUP(Table13[[#This Row],[Location_HQ]],tech_layoffs_location!A:G,7,FALSE)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98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Row],[Location_HQ]],tech_layoffs_location!A:F,6,FALSE)</f>
        <v>31.788471850000001</v>
      </c>
      <c r="R537" s="3">
        <f>VLOOKUP(Table13[[#This Row],[Location_HQ]],tech_layoffs_location!A:G,7,FALSE)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98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Row],[Location_HQ]],tech_layoffs_location!A:F,6,FALSE)</f>
        <v>-33.869843899999999</v>
      </c>
      <c r="R538" s="3">
        <f>VLOOKUP(Table13[[#This Row],[Location_HQ]],tech_layoffs_location!A:G,7,FALSE)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98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Row],[Location_HQ]],tech_layoffs_location!A:F,6,FALSE)</f>
        <v>40.7127281</v>
      </c>
      <c r="R539" s="3">
        <f>VLOOKUP(Table13[[#This Row],[Location_HQ]],tech_layoffs_location!A:G,7,FALSE)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98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Row],[Location_HQ]],tech_layoffs_location!A:F,6,FALSE)</f>
        <v>22.279327800000001</v>
      </c>
      <c r="R540" s="3">
        <f>VLOOKUP(Table13[[#This Row],[Location_HQ]],tech_layoffs_location!A:G,7,FALSE)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98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Row],[Location_HQ]],tech_layoffs_location!A:F,6,FALSE)</f>
        <v>32.0852997</v>
      </c>
      <c r="R541" s="3">
        <f>VLOOKUP(Table13[[#This Row],[Location_HQ]],tech_layoffs_location!A:G,7,FALSE)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98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Row],[Location_HQ]],tech_layoffs_location!A:F,6,FALSE)</f>
        <v>-23.550650699999998</v>
      </c>
      <c r="R542" s="3">
        <f>VLOOKUP(Table13[[#This Row],[Location_HQ]],tech_layoffs_location!A:G,7,FALSE)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98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Row],[Location_HQ]],tech_layoffs_location!A:F,6,FALSE)</f>
        <v>37.779258800000001</v>
      </c>
      <c r="R543" s="3">
        <f>VLOOKUP(Table13[[#This Row],[Location_HQ]],tech_layoffs_location!A:G,7,FALSE)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98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Row],[Location_HQ]],tech_layoffs_location!A:F,6,FALSE)</f>
        <v>32.0852997</v>
      </c>
      <c r="R544" s="3">
        <f>VLOOKUP(Table13[[#This Row],[Location_HQ]],tech_layoffs_location!A:G,7,FALSE)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98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Row],[Location_HQ]],tech_layoffs_location!A:F,6,FALSE)</f>
        <v>40.7127281</v>
      </c>
      <c r="R545" s="3">
        <f>VLOOKUP(Table13[[#This Row],[Location_HQ]],tech_layoffs_location!A:G,7,FALSE)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98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Row],[Location_HQ]],tech_layoffs_location!A:F,6,FALSE)</f>
        <v>42.355433400000003</v>
      </c>
      <c r="R546" s="3">
        <f>VLOOKUP(Table13[[#This Row],[Location_HQ]],tech_layoffs_location!A:G,7,FALSE)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98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Row],[Location_HQ]],tech_layoffs_location!A:F,6,FALSE)</f>
        <v>40.7127281</v>
      </c>
      <c r="R547" s="3">
        <f>VLOOKUP(Table13[[#This Row],[Location_HQ]],tech_layoffs_location!A:G,7,FALSE)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98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Row],[Location_HQ]],tech_layoffs_location!A:F,6,FALSE)</f>
        <v>32.0852997</v>
      </c>
      <c r="R548" s="3">
        <f>VLOOKUP(Table13[[#This Row],[Location_HQ]],tech_layoffs_location!A:G,7,FALSE)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98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Row],[Location_HQ]],tech_layoffs_location!A:F,6,FALSE)</f>
        <v>37.779258800000001</v>
      </c>
      <c r="R549" s="3">
        <f>VLOOKUP(Table13[[#This Row],[Location_HQ]],tech_layoffs_location!A:G,7,FALSE)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98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Row],[Location_HQ]],tech_layoffs_location!A:F,6,FALSE)</f>
        <v>40.7127281</v>
      </c>
      <c r="R550" s="3">
        <f>VLOOKUP(Table13[[#This Row],[Location_HQ]],tech_layoffs_location!A:G,7,FALSE)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98" t="s">
        <v>35</v>
      </c>
      <c r="N551" s="3" t="s">
        <v>25</v>
      </c>
      <c r="P551" s="3">
        <v>2022</v>
      </c>
      <c r="Q551" s="3">
        <f>VLOOKUP(Table13[[#This Row],[Location_HQ]],tech_layoffs_location!A:F,6,FALSE)</f>
        <v>40.441694099999999</v>
      </c>
      <c r="R551" s="3">
        <f>VLOOKUP(Table13[[#This Row],[Location_HQ]],tech_layoffs_location!A:G,7,FALSE)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98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Row],[Location_HQ]],tech_layoffs_location!A:F,6,FALSE)</f>
        <v>34.053690899999999</v>
      </c>
      <c r="R552" s="3">
        <f>VLOOKUP(Table13[[#This Row],[Location_HQ]],tech_layoffs_location!A:G,7,FALSE)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98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Row],[Location_HQ]],tech_layoffs_location!A:F,6,FALSE)</f>
        <v>37.4443293</v>
      </c>
      <c r="R553" s="3">
        <f>VLOOKUP(Table13[[#This Row],[Location_HQ]],tech_layoffs_location!A:G,7,FALSE)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98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Row],[Location_HQ]],tech_layoffs_location!A:F,6,FALSE)</f>
        <v>40.7127281</v>
      </c>
      <c r="R554" s="3">
        <f>VLOOKUP(Table13[[#This Row],[Location_HQ]],tech_layoffs_location!A:G,7,FALSE)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98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Row],[Location_HQ]],tech_layoffs_location!A:F,6,FALSE)</f>
        <v>40.7127281</v>
      </c>
      <c r="R555" s="3">
        <f>VLOOKUP(Table13[[#This Row],[Location_HQ]],tech_layoffs_location!A:G,7,FALSE)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98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Row],[Location_HQ]],tech_layoffs_location!A:F,6,FALSE)</f>
        <v>51.489333500000001</v>
      </c>
      <c r="R556" s="3">
        <f>VLOOKUP(Table13[[#This Row],[Location_HQ]],tech_layoffs_location!A:G,7,FALSE)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98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Row],[Location_HQ]],tech_layoffs_location!A:F,6,FALSE)</f>
        <v>40.7127281</v>
      </c>
      <c r="R557" s="3">
        <f>VLOOKUP(Table13[[#This Row],[Location_HQ]],tech_layoffs_location!A:G,7,FALSE)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98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Row],[Location_HQ]],tech_layoffs_location!A:F,6,FALSE)</f>
        <v>39.9527237</v>
      </c>
      <c r="R558" s="3">
        <f>VLOOKUP(Table13[[#This Row],[Location_HQ]],tech_layoffs_location!A:G,7,FALSE)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98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Row],[Location_HQ]],tech_layoffs_location!A:F,6,FALSE)</f>
        <v>37.779258800000001</v>
      </c>
      <c r="R559" s="3">
        <f>VLOOKUP(Table13[[#This Row],[Location_HQ]],tech_layoffs_location!A:G,7,FALSE)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98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Row],[Location_HQ]],tech_layoffs_location!A:F,6,FALSE)</f>
        <v>51.489333500000001</v>
      </c>
      <c r="R560" s="3">
        <f>VLOOKUP(Table13[[#This Row],[Location_HQ]],tech_layoffs_location!A:G,7,FALSE)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98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Row],[Location_HQ]],tech_layoffs_location!A:F,6,FALSE)</f>
        <v>52.517036500000003</v>
      </c>
      <c r="R561" s="3">
        <f>VLOOKUP(Table13[[#This Row],[Location_HQ]],tech_layoffs_location!A:G,7,FALSE)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98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Row],[Location_HQ]],tech_layoffs_location!A:F,6,FALSE)</f>
        <v>34.053690899999999</v>
      </c>
      <c r="R562" s="3">
        <f>VLOOKUP(Table13[[#This Row],[Location_HQ]],tech_layoffs_location!A:G,7,FALSE)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98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Row],[Location_HQ]],tech_layoffs_location!A:F,6,FALSE)</f>
        <v>40.7127281</v>
      </c>
      <c r="R563" s="3">
        <f>VLOOKUP(Table13[[#This Row],[Location_HQ]],tech_layoffs_location!A:G,7,FALSE)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98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Row],[Location_HQ]],tech_layoffs_location!A:F,6,FALSE)</f>
        <v>-27.597300199999999</v>
      </c>
      <c r="R564" s="3">
        <f>VLOOKUP(Table13[[#This Row],[Location_HQ]],tech_layoffs_location!A:G,7,FALSE)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98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Row],[Location_HQ]],tech_layoffs_location!A:F,6,FALSE)</f>
        <v>37.779258800000001</v>
      </c>
      <c r="R565" s="3">
        <f>VLOOKUP(Table13[[#This Row],[Location_HQ]],tech_layoffs_location!A:G,7,FALSE)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98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Row],[Location_HQ]],tech_layoffs_location!A:F,6,FALSE)</f>
        <v>14.693425</v>
      </c>
      <c r="R566" s="3">
        <f>VLOOKUP(Table13[[#This Row],[Location_HQ]],tech_layoffs_location!A:G,7,FALSE)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98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Row],[Location_HQ]],tech_layoffs_location!A:F,6,FALSE)</f>
        <v>37.779258800000001</v>
      </c>
      <c r="R567" s="3">
        <f>VLOOKUP(Table13[[#This Row],[Location_HQ]],tech_layoffs_location!A:G,7,FALSE)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98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Row],[Location_HQ]],tech_layoffs_location!A:F,6,FALSE)</f>
        <v>41.875561599999997</v>
      </c>
      <c r="R568" s="3">
        <f>VLOOKUP(Table13[[#This Row],[Location_HQ]],tech_layoffs_location!A:G,7,FALSE)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98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Row],[Location_HQ]],tech_layoffs_location!A:F,6,FALSE)</f>
        <v>37.779258800000001</v>
      </c>
      <c r="R569" s="3">
        <f>VLOOKUP(Table13[[#This Row],[Location_HQ]],tech_layoffs_location!A:G,7,FALSE)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98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Row],[Location_HQ]],tech_layoffs_location!A:F,6,FALSE)</f>
        <v>51.489333500000001</v>
      </c>
      <c r="R570" s="3">
        <f>VLOOKUP(Table13[[#This Row],[Location_HQ]],tech_layoffs_location!A:G,7,FALSE)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98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Row],[Location_HQ]],tech_layoffs_location!A:F,6,FALSE)</f>
        <v>12.98815675</v>
      </c>
      <c r="R571" s="3">
        <f>VLOOKUP(Table13[[#This Row],[Location_HQ]],tech_layoffs_location!A:G,7,FALSE)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98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Row],[Location_HQ]],tech_layoffs_location!A:F,6,FALSE)</f>
        <v>51.489333500000001</v>
      </c>
      <c r="R572" s="3">
        <f>VLOOKUP(Table13[[#This Row],[Location_HQ]],tech_layoffs_location!A:G,7,FALSE)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98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Row],[Location_HQ]],tech_layoffs_location!A:F,6,FALSE)</f>
        <v>41.875561599999997</v>
      </c>
      <c r="R573" s="3">
        <f>VLOOKUP(Table13[[#This Row],[Location_HQ]],tech_layoffs_location!A:G,7,FALSE)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98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Row],[Location_HQ]],tech_layoffs_location!A:F,6,FALSE)</f>
        <v>40.7127281</v>
      </c>
      <c r="R574" s="3">
        <f>VLOOKUP(Table13[[#This Row],[Location_HQ]],tech_layoffs_location!A:G,7,FALSE)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98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Row],[Location_HQ]],tech_layoffs_location!A:F,6,FALSE)</f>
        <v>40.7127281</v>
      </c>
      <c r="R575" s="3">
        <f>VLOOKUP(Table13[[#This Row],[Location_HQ]],tech_layoffs_location!A:G,7,FALSE)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98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Row],[Location_HQ]],tech_layoffs_location!A:F,6,FALSE)</f>
        <v>39.962260100000002</v>
      </c>
      <c r="R576" s="3">
        <f>VLOOKUP(Table13[[#This Row],[Location_HQ]],tech_layoffs_location!A:G,7,FALSE)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98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Row],[Location_HQ]],tech_layoffs_location!A:F,6,FALSE)</f>
        <v>47.603832099999998</v>
      </c>
      <c r="R577" s="3">
        <f>VLOOKUP(Table13[[#This Row],[Location_HQ]],tech_layoffs_location!A:G,7,FALSE)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98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Row],[Location_HQ]],tech_layoffs_location!A:F,6,FALSE)</f>
        <v>43.6534817</v>
      </c>
      <c r="R578" s="3">
        <f>VLOOKUP(Table13[[#This Row],[Location_HQ]],tech_layoffs_location!A:G,7,FALSE)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98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Row],[Location_HQ]],tech_layoffs_location!A:F,6,FALSE)</f>
        <v>45.964993</v>
      </c>
      <c r="R579" s="3">
        <f>VLOOKUP(Table13[[#This Row],[Location_HQ]],tech_layoffs_location!A:G,7,FALSE)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98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Row],[Location_HQ]],tech_layoffs_location!A:F,6,FALSE)</f>
        <v>37.779258800000001</v>
      </c>
      <c r="R580" s="3">
        <f>VLOOKUP(Table13[[#This Row],[Location_HQ]],tech_layoffs_location!A:G,7,FALSE)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98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Row],[Location_HQ]],tech_layoffs_location!A:F,6,FALSE)</f>
        <v>32.0852997</v>
      </c>
      <c r="R581" s="3">
        <f>VLOOKUP(Table13[[#This Row],[Location_HQ]],tech_layoffs_location!A:G,7,FALSE)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98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Row],[Location_HQ]],tech_layoffs_location!A:F,6,FALSE)</f>
        <v>51.489333500000001</v>
      </c>
      <c r="R582" s="3">
        <f>VLOOKUP(Table13[[#This Row],[Location_HQ]],tech_layoffs_location!A:G,7,FALSE)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98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Row],[Location_HQ]],tech_layoffs_location!A:F,6,FALSE)</f>
        <v>40.7127281</v>
      </c>
      <c r="R583" s="3">
        <f>VLOOKUP(Table13[[#This Row],[Location_HQ]],tech_layoffs_location!A:G,7,FALSE)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98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Row],[Location_HQ]],tech_layoffs_location!A:F,6,FALSE)</f>
        <v>47.603832099999998</v>
      </c>
      <c r="R584" s="3">
        <f>VLOOKUP(Table13[[#This Row],[Location_HQ]],tech_layoffs_location!A:G,7,FALSE)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98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Row],[Location_HQ]],tech_layoffs_location!A:F,6,FALSE)</f>
        <v>47.603832099999998</v>
      </c>
      <c r="R585" s="3">
        <f>VLOOKUP(Table13[[#This Row],[Location_HQ]],tech_layoffs_location!A:G,7,FALSE)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98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Row],[Location_HQ]],tech_layoffs_location!A:F,6,FALSE)</f>
        <v>42.355433400000003</v>
      </c>
      <c r="R586" s="3">
        <f>VLOOKUP(Table13[[#This Row],[Location_HQ]],tech_layoffs_location!A:G,7,FALSE)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98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Row],[Location_HQ]],tech_layoffs_location!A:F,6,FALSE)</f>
        <v>37.779258800000001</v>
      </c>
      <c r="R587" s="3">
        <f>VLOOKUP(Table13[[#This Row],[Location_HQ]],tech_layoffs_location!A:G,7,FALSE)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98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Row],[Location_HQ]],tech_layoffs_location!A:F,6,FALSE)</f>
        <v>-33.869843899999999</v>
      </c>
      <c r="R588" s="3">
        <f>VLOOKUP(Table13[[#This Row],[Location_HQ]],tech_layoffs_location!A:G,7,FALSE)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98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Row],[Location_HQ]],tech_layoffs_location!A:F,6,FALSE)</f>
        <v>-23.550650699999998</v>
      </c>
      <c r="R589" s="3">
        <f>VLOOKUP(Table13[[#This Row],[Location_HQ]],tech_layoffs_location!A:G,7,FALSE)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98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Row],[Location_HQ]],tech_layoffs_location!A:F,6,FALSE)</f>
        <v>32.0852997</v>
      </c>
      <c r="R590" s="3">
        <f>VLOOKUP(Table13[[#This Row],[Location_HQ]],tech_layoffs_location!A:G,7,FALSE)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98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Row],[Location_HQ]],tech_layoffs_location!A:F,6,FALSE)</f>
        <v>42.355433400000003</v>
      </c>
      <c r="R591" s="3">
        <f>VLOOKUP(Table13[[#This Row],[Location_HQ]],tech_layoffs_location!A:G,7,FALSE)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98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Row],[Location_HQ]],tech_layoffs_location!A:F,6,FALSE)</f>
        <v>37.336166300000002</v>
      </c>
      <c r="R592" s="3">
        <f>VLOOKUP(Table13[[#This Row],[Location_HQ]],tech_layoffs_location!A:G,7,FALSE)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98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Row],[Location_HQ]],tech_layoffs_location!A:F,6,FALSE)</f>
        <v>32.0852997</v>
      </c>
      <c r="R593" s="3">
        <f>VLOOKUP(Table13[[#This Row],[Location_HQ]],tech_layoffs_location!A:G,7,FALSE)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98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Row],[Location_HQ]],tech_layoffs_location!A:F,6,FALSE)</f>
        <v>-33.869843899999999</v>
      </c>
      <c r="R594" s="3">
        <f>VLOOKUP(Table13[[#This Row],[Location_HQ]],tech_layoffs_location!A:G,7,FALSE)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98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Row],[Location_HQ]],tech_layoffs_location!A:F,6,FALSE)</f>
        <v>-33.869843899999999</v>
      </c>
      <c r="R595" s="3">
        <f>VLOOKUP(Table13[[#This Row],[Location_HQ]],tech_layoffs_location!A:G,7,FALSE)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98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Row],[Location_HQ]],tech_layoffs_location!A:F,6,FALSE)</f>
        <v>40.7127281</v>
      </c>
      <c r="R596" s="3">
        <f>VLOOKUP(Table13[[#This Row],[Location_HQ]],tech_layoffs_location!A:G,7,FALSE)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98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Row],[Location_HQ]],tech_layoffs_location!A:F,6,FALSE)</f>
        <v>45.420877699999998</v>
      </c>
      <c r="R597" s="3">
        <f>VLOOKUP(Table13[[#This Row],[Location_HQ]],tech_layoffs_location!A:G,7,FALSE)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98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Row],[Location_HQ]],tech_layoffs_location!A:F,6,FALSE)</f>
        <v>43.6534817</v>
      </c>
      <c r="R598" s="3">
        <f>VLOOKUP(Table13[[#This Row],[Location_HQ]],tech_layoffs_location!A:G,7,FALSE)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98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Row],[Location_HQ]],tech_layoffs_location!A:F,6,FALSE)</f>
        <v>42.331550900000003</v>
      </c>
      <c r="R599" s="3">
        <f>VLOOKUP(Table13[[#This Row],[Location_HQ]],tech_layoffs_location!A:G,7,FALSE)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98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Row],[Location_HQ]],tech_layoffs_location!A:F,6,FALSE)</f>
        <v>32.0852997</v>
      </c>
      <c r="R600" s="3">
        <f>VLOOKUP(Table13[[#This Row],[Location_HQ]],tech_layoffs_location!A:G,7,FALSE)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98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Row],[Location_HQ]],tech_layoffs_location!A:F,6,FALSE)</f>
        <v>38.8950368</v>
      </c>
      <c r="R601" s="3">
        <f>VLOOKUP(Table13[[#This Row],[Location_HQ]],tech_layoffs_location!A:G,7,FALSE)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98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Row],[Location_HQ]],tech_layoffs_location!A:F,6,FALSE)</f>
        <v>37.779258800000001</v>
      </c>
      <c r="R602" s="3">
        <f>VLOOKUP(Table13[[#This Row],[Location_HQ]],tech_layoffs_location!A:G,7,FALSE)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98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Row],[Location_HQ]],tech_layoffs_location!A:F,6,FALSE)</f>
        <v>37.779258800000001</v>
      </c>
      <c r="R603" s="3">
        <f>VLOOKUP(Table13[[#This Row],[Location_HQ]],tech_layoffs_location!A:G,7,FALSE)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98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Row],[Location_HQ]],tech_layoffs_location!A:F,6,FALSE)</f>
        <v>43.6534817</v>
      </c>
      <c r="R604" s="3">
        <f>VLOOKUP(Table13[[#This Row],[Location_HQ]],tech_layoffs_location!A:G,7,FALSE)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98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Row],[Location_HQ]],tech_layoffs_location!A:F,6,FALSE)</f>
        <v>37.779258800000001</v>
      </c>
      <c r="R605" s="3">
        <f>VLOOKUP(Table13[[#This Row],[Location_HQ]],tech_layoffs_location!A:G,7,FALSE)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98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Row],[Location_HQ]],tech_layoffs_location!A:F,6,FALSE)</f>
        <v>-33.869843899999999</v>
      </c>
      <c r="R606" s="3">
        <f>VLOOKUP(Table13[[#This Row],[Location_HQ]],tech_layoffs_location!A:G,7,FALSE)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98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Row],[Location_HQ]],tech_layoffs_location!A:F,6,FALSE)</f>
        <v>32.0852997</v>
      </c>
      <c r="R607" s="3">
        <f>VLOOKUP(Table13[[#This Row],[Location_HQ]],tech_layoffs_location!A:G,7,FALSE)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98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Row],[Location_HQ]],tech_layoffs_location!A:F,6,FALSE)</f>
        <v>-23.550650699999998</v>
      </c>
      <c r="R608" s="3">
        <f>VLOOKUP(Table13[[#This Row],[Location_HQ]],tech_layoffs_location!A:G,7,FALSE)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98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Row],[Location_HQ]],tech_layoffs_location!A:F,6,FALSE)</f>
        <v>40.7127281</v>
      </c>
      <c r="R609" s="3">
        <f>VLOOKUP(Table13[[#This Row],[Location_HQ]],tech_layoffs_location!A:G,7,FALSE)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98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Row],[Location_HQ]],tech_layoffs_location!A:F,6,FALSE)</f>
        <v>40.7127281</v>
      </c>
      <c r="R610" s="3">
        <f>VLOOKUP(Table13[[#This Row],[Location_HQ]],tech_layoffs_location!A:G,7,FALSE)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98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Row],[Location_HQ]],tech_layoffs_location!A:F,6,FALSE)</f>
        <v>37.779258800000001</v>
      </c>
      <c r="R611" s="3">
        <f>VLOOKUP(Table13[[#This Row],[Location_HQ]],tech_layoffs_location!A:G,7,FALSE)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98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Row],[Location_HQ]],tech_layoffs_location!A:F,6,FALSE)</f>
        <v>47.603832099999998</v>
      </c>
      <c r="R612" s="3">
        <f>VLOOKUP(Table13[[#This Row],[Location_HQ]],tech_layoffs_location!A:G,7,FALSE)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98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Row],[Location_HQ]],tech_layoffs_location!A:F,6,FALSE)</f>
        <v>37.451967099999997</v>
      </c>
      <c r="R613" s="3">
        <f>VLOOKUP(Table13[[#This Row],[Location_HQ]],tech_layoffs_location!A:G,7,FALSE)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98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Row],[Location_HQ]],tech_layoffs_location!A:F,6,FALSE)</f>
        <v>-1.2832532999999999</v>
      </c>
      <c r="R614" s="3">
        <f>VLOOKUP(Table13[[#This Row],[Location_HQ]],tech_layoffs_location!A:G,7,FALSE)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98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Row],[Location_HQ]],tech_layoffs_location!A:F,6,FALSE)</f>
        <v>-1.2832532999999999</v>
      </c>
      <c r="R615" s="3">
        <f>VLOOKUP(Table13[[#This Row],[Location_HQ]],tech_layoffs_location!A:G,7,FALSE)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98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Row],[Location_HQ]],tech_layoffs_location!A:F,6,FALSE)</f>
        <v>40.014985600000003</v>
      </c>
      <c r="R616" s="3">
        <f>VLOOKUP(Table13[[#This Row],[Location_HQ]],tech_layoffs_location!A:G,7,FALSE)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98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Row],[Location_HQ]],tech_layoffs_location!A:F,6,FALSE)</f>
        <v>34.053690899999999</v>
      </c>
      <c r="R617" s="3">
        <f>VLOOKUP(Table13[[#This Row],[Location_HQ]],tech_layoffs_location!A:G,7,FALSE)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98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Row],[Location_HQ]],tech_layoffs_location!A:F,6,FALSE)</f>
        <v>49.260872399999997</v>
      </c>
      <c r="R618" s="3">
        <f>VLOOKUP(Table13[[#This Row],[Location_HQ]],tech_layoffs_location!A:G,7,FALSE)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98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Row],[Location_HQ]],tech_layoffs_location!A:F,6,FALSE)</f>
        <v>37.6624312</v>
      </c>
      <c r="R619" s="3">
        <f>VLOOKUP(Table13[[#This Row],[Location_HQ]],tech_layoffs_location!A:G,7,FALSE)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98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Row],[Location_HQ]],tech_layoffs_location!A:F,6,FALSE)</f>
        <v>33.678333600000002</v>
      </c>
      <c r="R620" s="3">
        <f>VLOOKUP(Table13[[#This Row],[Location_HQ]],tech_layoffs_location!A:G,7,FALSE)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98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Row],[Location_HQ]],tech_layoffs_location!A:F,6,FALSE)</f>
        <v>34.053690899999999</v>
      </c>
      <c r="R621" s="3">
        <f>VLOOKUP(Table13[[#This Row],[Location_HQ]],tech_layoffs_location!A:G,7,FALSE)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98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Row],[Location_HQ]],tech_layoffs_location!A:F,6,FALSE)</f>
        <v>19.078545099999999</v>
      </c>
      <c r="R622" s="3">
        <f>VLOOKUP(Table13[[#This Row],[Location_HQ]],tech_layoffs_location!A:G,7,FALSE)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98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Row],[Location_HQ]],tech_layoffs_location!A:F,6,FALSE)</f>
        <v>37.779258800000001</v>
      </c>
      <c r="R623" s="3">
        <f>VLOOKUP(Table13[[#This Row],[Location_HQ]],tech_layoffs_location!A:G,7,FALSE)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98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Row],[Location_HQ]],tech_layoffs_location!A:F,6,FALSE)</f>
        <v>45.5031824</v>
      </c>
      <c r="R624" s="3">
        <f>VLOOKUP(Table13[[#This Row],[Location_HQ]],tech_layoffs_location!A:G,7,FALSE)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98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Row],[Location_HQ]],tech_layoffs_location!A:F,6,FALSE)</f>
        <v>42.355433400000003</v>
      </c>
      <c r="R625" s="3">
        <f>VLOOKUP(Table13[[#This Row],[Location_HQ]],tech_layoffs_location!A:G,7,FALSE)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98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Row],[Location_HQ]],tech_layoffs_location!A:F,6,FALSE)</f>
        <v>43.6534817</v>
      </c>
      <c r="R626" s="3">
        <f>VLOOKUP(Table13[[#This Row],[Location_HQ]],tech_layoffs_location!A:G,7,FALSE)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98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Row],[Location_HQ]],tech_layoffs_location!A:F,6,FALSE)</f>
        <v>43.6534817</v>
      </c>
      <c r="R627" s="3">
        <f>VLOOKUP(Table13[[#This Row],[Location_HQ]],tech_layoffs_location!A:G,7,FALSE)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98" t="s">
        <v>33</v>
      </c>
      <c r="N628" s="3" t="s">
        <v>31</v>
      </c>
      <c r="P628" s="3">
        <v>2022</v>
      </c>
      <c r="Q628" s="3">
        <f>VLOOKUP(Table13[[#This Row],[Location_HQ]],tech_layoffs_location!A:F,6,FALSE)</f>
        <v>41.875561599999997</v>
      </c>
      <c r="R628" s="3">
        <f>VLOOKUP(Table13[[#This Row],[Location_HQ]],tech_layoffs_location!A:G,7,FALSE)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98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Row],[Location_HQ]],tech_layoffs_location!A:F,6,FALSE)</f>
        <v>-23.550650699999998</v>
      </c>
      <c r="R629" s="3">
        <f>VLOOKUP(Table13[[#This Row],[Location_HQ]],tech_layoffs_location!A:G,7,FALSE)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98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Row],[Location_HQ]],tech_layoffs_location!A:F,6,FALSE)</f>
        <v>32.0852997</v>
      </c>
      <c r="R630" s="3">
        <f>VLOOKUP(Table13[[#This Row],[Location_HQ]],tech_layoffs_location!A:G,7,FALSE)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98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Row],[Location_HQ]],tech_layoffs_location!A:F,6,FALSE)</f>
        <v>41.875561599999997</v>
      </c>
      <c r="R631" s="3">
        <f>VLOOKUP(Table13[[#This Row],[Location_HQ]],tech_layoffs_location!A:G,7,FALSE)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98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Row],[Location_HQ]],tech_layoffs_location!A:F,6,FALSE)</f>
        <v>49.260872399999997</v>
      </c>
      <c r="R632" s="3">
        <f>VLOOKUP(Table13[[#This Row],[Location_HQ]],tech_layoffs_location!A:G,7,FALSE)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98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Row],[Location_HQ]],tech_layoffs_location!A:F,6,FALSE)</f>
        <v>-37.814245399999997</v>
      </c>
      <c r="R633" s="3">
        <f>VLOOKUP(Table13[[#This Row],[Location_HQ]],tech_layoffs_location!A:G,7,FALSE)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98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Row],[Location_HQ]],tech_layoffs_location!A:F,6,FALSE)</f>
        <v>-25.4295963</v>
      </c>
      <c r="R634" s="3">
        <f>VLOOKUP(Table13[[#This Row],[Location_HQ]],tech_layoffs_location!A:G,7,FALSE)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98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Row],[Location_HQ]],tech_layoffs_location!A:F,6,FALSE)</f>
        <v>37.336166300000002</v>
      </c>
      <c r="R635" s="3">
        <f>VLOOKUP(Table13[[#This Row],[Location_HQ]],tech_layoffs_location!A:G,7,FALSE)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98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Row],[Location_HQ]],tech_layoffs_location!A:F,6,FALSE)</f>
        <v>42.355433400000003</v>
      </c>
      <c r="R636" s="3">
        <f>VLOOKUP(Table13[[#This Row],[Location_HQ]],tech_layoffs_location!A:G,7,FALSE)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98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Row],[Location_HQ]],tech_layoffs_location!A:F,6,FALSE)</f>
        <v xml:space="preserve">	37,910076</v>
      </c>
      <c r="R637" s="3">
        <f>VLOOKUP(Table13[[#This Row],[Location_HQ]],tech_layoffs_location!A:G,7,FALSE)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98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Row],[Location_HQ]],tech_layoffs_location!A:F,6,FALSE)</f>
        <v>51.489333500000001</v>
      </c>
      <c r="R638" s="3">
        <f>VLOOKUP(Table13[[#This Row],[Location_HQ]],tech_layoffs_location!A:G,7,FALSE)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98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Row],[Location_HQ]],tech_layoffs_location!A:F,6,FALSE)</f>
        <v>-23.550650699999998</v>
      </c>
      <c r="R639" s="3">
        <f>VLOOKUP(Table13[[#This Row],[Location_HQ]],tech_layoffs_location!A:G,7,FALSE)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98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Row],[Location_HQ]],tech_layoffs_location!A:F,6,FALSE)</f>
        <v>37.779258800000001</v>
      </c>
      <c r="R640" s="3">
        <f>VLOOKUP(Table13[[#This Row],[Location_HQ]],tech_layoffs_location!A:G,7,FALSE)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98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Row],[Location_HQ]],tech_layoffs_location!A:F,6,FALSE)</f>
        <v>41.875561599999997</v>
      </c>
      <c r="R641" s="3">
        <f>VLOOKUP(Table13[[#This Row],[Location_HQ]],tech_layoffs_location!A:G,7,FALSE)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98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Row],[Location_HQ]],tech_layoffs_location!A:F,6,FALSE)</f>
        <v>-1.2832532999999999</v>
      </c>
      <c r="R642" s="3">
        <f>VLOOKUP(Table13[[#This Row],[Location_HQ]],tech_layoffs_location!A:G,7,FALSE)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98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Row],[Location_HQ]],tech_layoffs_location!A:F,6,FALSE)</f>
        <v>37.668820500000002</v>
      </c>
      <c r="R643" s="3">
        <f>VLOOKUP(Table13[[#This Row],[Location_HQ]],tech_layoffs_location!A:G,7,FALSE)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98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Row],[Location_HQ]],tech_layoffs_location!A:F,6,FALSE)</f>
        <v>40.7127281</v>
      </c>
      <c r="R644" s="3">
        <f>VLOOKUP(Table13[[#This Row],[Location_HQ]],tech_layoffs_location!A:G,7,FALSE)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98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Row],[Location_HQ]],tech_layoffs_location!A:F,6,FALSE)</f>
        <v>37.779258800000001</v>
      </c>
      <c r="R645" s="3">
        <f>VLOOKUP(Table13[[#This Row],[Location_HQ]],tech_layoffs_location!A:G,7,FALSE)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98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Row],[Location_HQ]],tech_layoffs_location!A:F,6,FALSE)</f>
        <v>40.7127281</v>
      </c>
      <c r="R646" s="3">
        <f>VLOOKUP(Table13[[#This Row],[Location_HQ]],tech_layoffs_location!A:G,7,FALSE)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98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Row],[Location_HQ]],tech_layoffs_location!A:F,6,FALSE)</f>
        <v>41.053430200000001</v>
      </c>
      <c r="R647" s="3">
        <f>VLOOKUP(Table13[[#This Row],[Location_HQ]],tech_layoffs_location!A:G,7,FALSE)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98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Row],[Location_HQ]],tech_layoffs_location!A:F,6,FALSE)</f>
        <v>45.5031824</v>
      </c>
      <c r="R648" s="3">
        <f>VLOOKUP(Table13[[#This Row],[Location_HQ]],tech_layoffs_location!A:G,7,FALSE)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98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Row],[Location_HQ]],tech_layoffs_location!A:F,6,FALSE)</f>
        <v>32.0852997</v>
      </c>
      <c r="R649" s="3">
        <f>VLOOKUP(Table13[[#This Row],[Location_HQ]],tech_layoffs_location!A:G,7,FALSE)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98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Row],[Location_HQ]],tech_layoffs_location!A:F,6,FALSE)</f>
        <v>39.7683331</v>
      </c>
      <c r="R650" s="3">
        <f>VLOOKUP(Table13[[#This Row],[Location_HQ]],tech_layoffs_location!A:G,7,FALSE)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98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Row],[Location_HQ]],tech_layoffs_location!A:F,6,FALSE)</f>
        <v>37.354106999999999</v>
      </c>
      <c r="R651" s="3">
        <f>VLOOKUP(Table13[[#This Row],[Location_HQ]],tech_layoffs_location!A:G,7,FALSE)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98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Row],[Location_HQ]],tech_layoffs_location!A:F,6,FALSE)</f>
        <v>37.779258800000001</v>
      </c>
      <c r="R652" s="3">
        <f>VLOOKUP(Table13[[#This Row],[Location_HQ]],tech_layoffs_location!A:G,7,FALSE)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98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Row],[Location_HQ]],tech_layoffs_location!A:F,6,FALSE)</f>
        <v>30.271128600000001</v>
      </c>
      <c r="R653" s="3">
        <f>VLOOKUP(Table13[[#This Row],[Location_HQ]],tech_layoffs_location!A:G,7,FALSE)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98" t="s">
        <v>33</v>
      </c>
      <c r="N654" s="3" t="s">
        <v>31</v>
      </c>
      <c r="P654" s="3">
        <v>2022</v>
      </c>
      <c r="Q654" s="3">
        <f>VLOOKUP(Table13[[#This Row],[Location_HQ]],tech_layoffs_location!A:F,6,FALSE)</f>
        <v>42.355433400000003</v>
      </c>
      <c r="R654" s="3">
        <f>VLOOKUP(Table13[[#This Row],[Location_HQ]],tech_layoffs_location!A:G,7,FALSE)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98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Row],[Location_HQ]],tech_layoffs_location!A:F,6,FALSE)</f>
        <v>47.603832099999998</v>
      </c>
      <c r="R655" s="3">
        <f>VLOOKUP(Table13[[#This Row],[Location_HQ]],tech_layoffs_location!A:G,7,FALSE)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98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Row],[Location_HQ]],tech_layoffs_location!A:F,6,FALSE)</f>
        <v>32.0852997</v>
      </c>
      <c r="R656" s="3">
        <f>VLOOKUP(Table13[[#This Row],[Location_HQ]],tech_layoffs_location!A:G,7,FALSE)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98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Row],[Location_HQ]],tech_layoffs_location!A:F,6,FALSE)</f>
        <v>42.355433400000003</v>
      </c>
      <c r="R657" s="3">
        <f>VLOOKUP(Table13[[#This Row],[Location_HQ]],tech_layoffs_location!A:G,7,FALSE)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98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Row],[Location_HQ]],tech_layoffs_location!A:F,6,FALSE)</f>
        <v>42.355433400000003</v>
      </c>
      <c r="R658" s="3">
        <f>VLOOKUP(Table13[[#This Row],[Location_HQ]],tech_layoffs_location!A:G,7,FALSE)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98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Row],[Location_HQ]],tech_layoffs_location!A:F,6,FALSE)</f>
        <v>40.7127281</v>
      </c>
      <c r="R659" s="3">
        <f>VLOOKUP(Table13[[#This Row],[Location_HQ]],tech_layoffs_location!A:G,7,FALSE)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98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Row],[Location_HQ]],tech_layoffs_location!A:F,6,FALSE)</f>
        <v>37.779258800000001</v>
      </c>
      <c r="R660" s="3">
        <f>VLOOKUP(Table13[[#This Row],[Location_HQ]],tech_layoffs_location!A:G,7,FALSE)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98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Row],[Location_HQ]],tech_layoffs_location!A:F,6,FALSE)</f>
        <v>43.6534817</v>
      </c>
      <c r="R661" s="3">
        <f>VLOOKUP(Table13[[#This Row],[Location_HQ]],tech_layoffs_location!A:G,7,FALSE)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98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Row],[Location_HQ]],tech_layoffs_location!A:F,6,FALSE)</f>
        <v>37.779258800000001</v>
      </c>
      <c r="R662" s="3">
        <f>VLOOKUP(Table13[[#This Row],[Location_HQ]],tech_layoffs_location!A:G,7,FALSE)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98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Row],[Location_HQ]],tech_layoffs_location!A:F,6,FALSE)</f>
        <v>52.517036500000003</v>
      </c>
      <c r="R663" s="3">
        <f>VLOOKUP(Table13[[#This Row],[Location_HQ]],tech_layoffs_location!A:G,7,FALSE)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98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Row],[Location_HQ]],tech_layoffs_location!A:F,6,FALSE)</f>
        <v>30.271128600000001</v>
      </c>
      <c r="R664" s="3">
        <f>VLOOKUP(Table13[[#This Row],[Location_HQ]],tech_layoffs_location!A:G,7,FALSE)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98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Row],[Location_HQ]],tech_layoffs_location!A:F,6,FALSE)</f>
        <v>37.496904000000001</v>
      </c>
      <c r="R665" s="3">
        <f>VLOOKUP(Table13[[#This Row],[Location_HQ]],tech_layoffs_location!A:G,7,FALSE)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98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Row],[Location_HQ]],tech_layoffs_location!A:F,6,FALSE)</f>
        <v>40.7127281</v>
      </c>
      <c r="R666" s="3">
        <f>VLOOKUP(Table13[[#This Row],[Location_HQ]],tech_layoffs_location!A:G,7,FALSE)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98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Row],[Location_HQ]],tech_layoffs_location!A:F,6,FALSE)</f>
        <v>38.8950368</v>
      </c>
      <c r="R667" s="3">
        <f>VLOOKUP(Table13[[#This Row],[Location_HQ]],tech_layoffs_location!A:G,7,FALSE)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98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Row],[Location_HQ]],tech_layoffs_location!A:F,6,FALSE)</f>
        <v>51.453802199999998</v>
      </c>
      <c r="R668" s="3">
        <f>VLOOKUP(Table13[[#This Row],[Location_HQ]],tech_layoffs_location!A:G,7,FALSE)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98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Row],[Location_HQ]],tech_layoffs_location!A:F,6,FALSE)</f>
        <v>37.779258800000001</v>
      </c>
      <c r="R669" s="3">
        <f>VLOOKUP(Table13[[#This Row],[Location_HQ]],tech_layoffs_location!A:G,7,FALSE)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98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Row],[Location_HQ]],tech_layoffs_location!A:F,6,FALSE)</f>
        <v>34.053690899999999</v>
      </c>
      <c r="R670" s="3">
        <f>VLOOKUP(Table13[[#This Row],[Location_HQ]],tech_layoffs_location!A:G,7,FALSE)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98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Row],[Location_HQ]],tech_layoffs_location!A:F,6,FALSE)</f>
        <v>37.4443293</v>
      </c>
      <c r="R671" s="3">
        <f>VLOOKUP(Table13[[#This Row],[Location_HQ]],tech_layoffs_location!A:G,7,FALSE)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98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Row],[Location_HQ]],tech_layoffs_location!A:F,6,FALSE)</f>
        <v>52.517036500000003</v>
      </c>
      <c r="R672" s="3">
        <f>VLOOKUP(Table13[[#This Row],[Location_HQ]],tech_layoffs_location!A:G,7,FALSE)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98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Row],[Location_HQ]],tech_layoffs_location!A:F,6,FALSE)</f>
        <v>34.053690899999999</v>
      </c>
      <c r="R673" s="3">
        <f>VLOOKUP(Table13[[#This Row],[Location_HQ]],tech_layoffs_location!A:G,7,FALSE)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98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Row],[Location_HQ]],tech_layoffs_location!A:F,6,FALSE)</f>
        <v>42.355433400000003</v>
      </c>
      <c r="R674" s="3">
        <f>VLOOKUP(Table13[[#This Row],[Location_HQ]],tech_layoffs_location!A:G,7,FALSE)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98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Row],[Location_HQ]],tech_layoffs_location!A:F,6,FALSE)</f>
        <v>-23.550650699999998</v>
      </c>
      <c r="R675" s="3">
        <f>VLOOKUP(Table13[[#This Row],[Location_HQ]],tech_layoffs_location!A:G,7,FALSE)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98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Row],[Location_HQ]],tech_layoffs_location!A:F,6,FALSE)</f>
        <v>37.779258800000001</v>
      </c>
      <c r="R676" s="3">
        <f>VLOOKUP(Table13[[#This Row],[Location_HQ]],tech_layoffs_location!A:G,7,FALSE)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98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Row],[Location_HQ]],tech_layoffs_location!A:F,6,FALSE)</f>
        <v>52.517036500000003</v>
      </c>
      <c r="R677" s="3">
        <f>VLOOKUP(Table13[[#This Row],[Location_HQ]],tech_layoffs_location!A:G,7,FALSE)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98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Row],[Location_HQ]],tech_layoffs_location!A:F,6,FALSE)</f>
        <v>6.4550574999999997</v>
      </c>
      <c r="R678" s="3">
        <f>VLOOKUP(Table13[[#This Row],[Location_HQ]],tech_layoffs_location!A:G,7,FALSE)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98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Row],[Location_HQ]],tech_layoffs_location!A:F,6,FALSE)</f>
        <v>45.520247099999999</v>
      </c>
      <c r="R679" s="3">
        <f>VLOOKUP(Table13[[#This Row],[Location_HQ]],tech_layoffs_location!A:G,7,FALSE)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98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Row],[Location_HQ]],tech_layoffs_location!A:F,6,FALSE)</f>
        <v>32.0852997</v>
      </c>
      <c r="R680" s="3">
        <f>VLOOKUP(Table13[[#This Row],[Location_HQ]],tech_layoffs_location!A:G,7,FALSE)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98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Row],[Location_HQ]],tech_layoffs_location!A:F,6,FALSE)</f>
        <v>37.779258800000001</v>
      </c>
      <c r="R681" s="3">
        <f>VLOOKUP(Table13[[#This Row],[Location_HQ]],tech_layoffs_location!A:G,7,FALSE)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98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Row],[Location_HQ]],tech_layoffs_location!A:F,6,FALSE)</f>
        <v>37.779258800000001</v>
      </c>
      <c r="R682" s="3">
        <f>VLOOKUP(Table13[[#This Row],[Location_HQ]],tech_layoffs_location!A:G,7,FALSE)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98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Row],[Location_HQ]],tech_layoffs_location!A:F,6,FALSE)</f>
        <v>35.780397700000002</v>
      </c>
      <c r="R683" s="3">
        <f>VLOOKUP(Table13[[#This Row],[Location_HQ]],tech_layoffs_location!A:G,7,FALSE)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98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Row],[Location_HQ]],tech_layoffs_location!A:F,6,FALSE)</f>
        <v>55.686724300000002</v>
      </c>
      <c r="R684" s="3">
        <f>VLOOKUP(Table13[[#This Row],[Location_HQ]],tech_layoffs_location!A:G,7,FALSE)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98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Row],[Location_HQ]],tech_layoffs_location!A:F,6,FALSE)</f>
        <v>13.7524938</v>
      </c>
      <c r="R685" s="3">
        <f>VLOOKUP(Table13[[#This Row],[Location_HQ]],tech_layoffs_location!A:G,7,FALSE)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98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Row],[Location_HQ]],tech_layoffs_location!A:F,6,FALSE)</f>
        <v>32.0852997</v>
      </c>
      <c r="R686" s="3">
        <f>VLOOKUP(Table13[[#This Row],[Location_HQ]],tech_layoffs_location!A:G,7,FALSE)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98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Row],[Location_HQ]],tech_layoffs_location!A:F,6,FALSE)</f>
        <v>51.489333500000001</v>
      </c>
      <c r="R687" s="3">
        <f>VLOOKUP(Table13[[#This Row],[Location_HQ]],tech_layoffs_location!A:G,7,FALSE)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98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Row],[Location_HQ]],tech_layoffs_location!A:F,6,FALSE)</f>
        <v>37.779258800000001</v>
      </c>
      <c r="R688" s="3">
        <f>VLOOKUP(Table13[[#This Row],[Location_HQ]],tech_layoffs_location!A:G,7,FALSE)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98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Row],[Location_HQ]],tech_layoffs_location!A:F,6,FALSE)</f>
        <v>42.355433400000003</v>
      </c>
      <c r="R689" s="3">
        <f>VLOOKUP(Table13[[#This Row],[Location_HQ]],tech_layoffs_location!A:G,7,FALSE)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98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Row],[Location_HQ]],tech_layoffs_location!A:F,6,FALSE)</f>
        <v>40.7127281</v>
      </c>
      <c r="R690" s="3">
        <f>VLOOKUP(Table13[[#This Row],[Location_HQ]],tech_layoffs_location!A:G,7,FALSE)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98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Row],[Location_HQ]],tech_layoffs_location!A:F,6,FALSE)</f>
        <v>52.517036500000003</v>
      </c>
      <c r="R691" s="3">
        <f>VLOOKUP(Table13[[#This Row],[Location_HQ]],tech_layoffs_location!A:G,7,FALSE)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98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Row],[Location_HQ]],tech_layoffs_location!A:F,6,FALSE)</f>
        <v>52.517036500000003</v>
      </c>
      <c r="R692" s="3">
        <f>VLOOKUP(Table13[[#This Row],[Location_HQ]],tech_layoffs_location!A:G,7,FALSE)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98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Row],[Location_HQ]],tech_layoffs_location!A:F,6,FALSE)</f>
        <v>37.779258800000001</v>
      </c>
      <c r="R693" s="3">
        <f>VLOOKUP(Table13[[#This Row],[Location_HQ]],tech_layoffs_location!A:G,7,FALSE)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98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Row],[Location_HQ]],tech_layoffs_location!A:F,6,FALSE)</f>
        <v>59.325117200000001</v>
      </c>
      <c r="R694" s="3">
        <f>VLOOKUP(Table13[[#This Row],[Location_HQ]],tech_layoffs_location!A:G,7,FALSE)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98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Row],[Location_HQ]],tech_layoffs_location!A:F,6,FALSE)</f>
        <v>40.7127281</v>
      </c>
      <c r="R695" s="3">
        <f>VLOOKUP(Table13[[#This Row],[Location_HQ]],tech_layoffs_location!A:G,7,FALSE)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98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Row],[Location_HQ]],tech_layoffs_location!A:F,6,FALSE)</f>
        <v>37.504936000000001</v>
      </c>
      <c r="R696" s="3">
        <f>VLOOKUP(Table13[[#This Row],[Location_HQ]],tech_layoffs_location!A:G,7,FALSE)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98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Row],[Location_HQ]],tech_layoffs_location!A:F,6,FALSE)</f>
        <v>12.98815675</v>
      </c>
      <c r="R697" s="3">
        <f>VLOOKUP(Table13[[#This Row],[Location_HQ]],tech_layoffs_location!A:G,7,FALSE)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98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Row],[Location_HQ]],tech_layoffs_location!A:F,6,FALSE)</f>
        <v>51.489333500000001</v>
      </c>
      <c r="R698" s="3">
        <f>VLOOKUP(Table13[[#This Row],[Location_HQ]],tech_layoffs_location!A:G,7,FALSE)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98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Row],[Location_HQ]],tech_layoffs_location!A:F,6,FALSE)</f>
        <v>42.355433400000003</v>
      </c>
      <c r="R699" s="3">
        <f>VLOOKUP(Table13[[#This Row],[Location_HQ]],tech_layoffs_location!A:G,7,FALSE)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98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Row],[Location_HQ]],tech_layoffs_location!A:F,6,FALSE)</f>
        <v>-23.550650699999998</v>
      </c>
      <c r="R700" s="3">
        <f>VLOOKUP(Table13[[#This Row],[Location_HQ]],tech_layoffs_location!A:G,7,FALSE)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98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Row],[Location_HQ]],tech_layoffs_location!A:F,6,FALSE)</f>
        <v>43.6534817</v>
      </c>
      <c r="R701" s="3">
        <f>VLOOKUP(Table13[[#This Row],[Location_HQ]],tech_layoffs_location!A:G,7,FALSE)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98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Row],[Location_HQ]],tech_layoffs_location!A:F,6,FALSE)</f>
        <v>40.7127281</v>
      </c>
      <c r="R702" s="3">
        <f>VLOOKUP(Table13[[#This Row],[Location_HQ]],tech_layoffs_location!A:G,7,FALSE)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98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Row],[Location_HQ]],tech_layoffs_location!A:F,6,FALSE)</f>
        <v>37.4443293</v>
      </c>
      <c r="R703" s="3">
        <f>VLOOKUP(Table13[[#This Row],[Location_HQ]],tech_layoffs_location!A:G,7,FALSE)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98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Row],[Location_HQ]],tech_layoffs_location!A:F,6,FALSE)</f>
        <v>40.7127281</v>
      </c>
      <c r="R704" s="3">
        <f>VLOOKUP(Table13[[#This Row],[Location_HQ]],tech_layoffs_location!A:G,7,FALSE)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98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Row],[Location_HQ]],tech_layoffs_location!A:F,6,FALSE)</f>
        <v>41.875561599999997</v>
      </c>
      <c r="R705" s="3">
        <f>VLOOKUP(Table13[[#This Row],[Location_HQ]],tech_layoffs_location!A:G,7,FALSE)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98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Row],[Location_HQ]],tech_layoffs_location!A:F,6,FALSE)</f>
        <v>52.517036500000003</v>
      </c>
      <c r="R706" s="3">
        <f>VLOOKUP(Table13[[#This Row],[Location_HQ]],tech_layoffs_location!A:G,7,FALSE)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98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Row],[Location_HQ]],tech_layoffs_location!A:F,6,FALSE)</f>
        <v>49.260872399999997</v>
      </c>
      <c r="R707" s="3">
        <f>VLOOKUP(Table13[[#This Row],[Location_HQ]],tech_layoffs_location!A:G,7,FALSE)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98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Row],[Location_HQ]],tech_layoffs_location!A:F,6,FALSE)</f>
        <v>37.779258800000001</v>
      </c>
      <c r="R708" s="3">
        <f>VLOOKUP(Table13[[#This Row],[Location_HQ]],tech_layoffs_location!A:G,7,FALSE)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98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Row],[Location_HQ]],tech_layoffs_location!A:F,6,FALSE)</f>
        <v>37.779258800000001</v>
      </c>
      <c r="R709" s="3">
        <f>VLOOKUP(Table13[[#This Row],[Location_HQ]],tech_layoffs_location!A:G,7,FALSE)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98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Row],[Location_HQ]],tech_layoffs_location!A:F,6,FALSE)</f>
        <v>37.779258800000001</v>
      </c>
      <c r="R710" s="3">
        <f>VLOOKUP(Table13[[#This Row],[Location_HQ]],tech_layoffs_location!A:G,7,FALSE)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98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Row],[Location_HQ]],tech_layoffs_location!A:F,6,FALSE)</f>
        <v>37.779258800000001</v>
      </c>
      <c r="R711" s="3">
        <f>VLOOKUP(Table13[[#This Row],[Location_HQ]],tech_layoffs_location!A:G,7,FALSE)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98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Row],[Location_HQ]],tech_layoffs_location!A:F,6,FALSE)</f>
        <v>37.287166999999997</v>
      </c>
      <c r="R712" s="3">
        <f>VLOOKUP(Table13[[#This Row],[Location_HQ]],tech_layoffs_location!A:G,7,FALSE)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98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Row],[Location_HQ]],tech_layoffs_location!A:F,6,FALSE)</f>
        <v>40.759619800000003</v>
      </c>
      <c r="R713" s="3">
        <f>VLOOKUP(Table13[[#This Row],[Location_HQ]],tech_layoffs_location!A:G,7,FALSE)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98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Row],[Location_HQ]],tech_layoffs_location!A:F,6,FALSE)</f>
        <v>-33.869843899999999</v>
      </c>
      <c r="R714" s="3">
        <f>VLOOKUP(Table13[[#This Row],[Location_HQ]],tech_layoffs_location!A:G,7,FALSE)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98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Row],[Location_HQ]],tech_layoffs_location!A:F,6,FALSE)</f>
        <v>41.875561599999997</v>
      </c>
      <c r="R715" s="3">
        <f>VLOOKUP(Table13[[#This Row],[Location_HQ]],tech_layoffs_location!A:G,7,FALSE)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98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Row],[Location_HQ]],tech_layoffs_location!A:F,6,FALSE)</f>
        <v>1.2899175000000001</v>
      </c>
      <c r="R716" s="3">
        <f>VLOOKUP(Table13[[#This Row],[Location_HQ]],tech_layoffs_location!A:G,7,FALSE)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98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Row],[Location_HQ]],tech_layoffs_location!A:F,6,FALSE)</f>
        <v>37.486323900000002</v>
      </c>
      <c r="R717" s="3">
        <f>VLOOKUP(Table13[[#This Row],[Location_HQ]],tech_layoffs_location!A:G,7,FALSE)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98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Row],[Location_HQ]],tech_layoffs_location!A:F,6,FALSE)</f>
        <v>40.7127281</v>
      </c>
      <c r="R718" s="3">
        <f>VLOOKUP(Table13[[#This Row],[Location_HQ]],tech_layoffs_location!A:G,7,FALSE)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98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Row],[Location_HQ]],tech_layoffs_location!A:F,6,FALSE)</f>
        <v>37.974779499999997</v>
      </c>
      <c r="R719" s="3">
        <f>VLOOKUP(Table13[[#This Row],[Location_HQ]],tech_layoffs_location!A:G,7,FALSE)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98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Row],[Location_HQ]],tech_layoffs_location!A:F,6,FALSE)</f>
        <v>37.496904000000001</v>
      </c>
      <c r="R720" s="3">
        <f>VLOOKUP(Table13[[#This Row],[Location_HQ]],tech_layoffs_location!A:G,7,FALSE)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98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Row],[Location_HQ]],tech_layoffs_location!A:F,6,FALSE)</f>
        <v>37.336166300000002</v>
      </c>
      <c r="R721" s="3">
        <f>VLOOKUP(Table13[[#This Row],[Location_HQ]],tech_layoffs_location!A:G,7,FALSE)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98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Row],[Location_HQ]],tech_layoffs_location!A:F,6,FALSE)</f>
        <v>40.7127281</v>
      </c>
      <c r="R722" s="3">
        <f>VLOOKUP(Table13[[#This Row],[Location_HQ]],tech_layoffs_location!A:G,7,FALSE)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98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Row],[Location_HQ]],tech_layoffs_location!A:F,6,FALSE)</f>
        <v>37.779258800000001</v>
      </c>
      <c r="R723" s="3">
        <f>VLOOKUP(Table13[[#This Row],[Location_HQ]],tech_layoffs_location!A:G,7,FALSE)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98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Row],[Location_HQ]],tech_layoffs_location!A:F,6,FALSE)</f>
        <v>55.686724300000002</v>
      </c>
      <c r="R724" s="3">
        <f>VLOOKUP(Table13[[#This Row],[Location_HQ]],tech_layoffs_location!A:G,7,FALSE)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98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Row],[Location_HQ]],tech_layoffs_location!A:F,6,FALSE)</f>
        <v>40.7127281</v>
      </c>
      <c r="R725" s="3">
        <f>VLOOKUP(Table13[[#This Row],[Location_HQ]],tech_layoffs_location!A:G,7,FALSE)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98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Row],[Location_HQ]],tech_layoffs_location!A:F,6,FALSE)</f>
        <v>37.779258800000001</v>
      </c>
      <c r="R726" s="3">
        <f>VLOOKUP(Table13[[#This Row],[Location_HQ]],tech_layoffs_location!A:G,7,FALSE)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98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Row],[Location_HQ]],tech_layoffs_location!A:F,6,FALSE)</f>
        <v>37.3893889</v>
      </c>
      <c r="R727" s="3">
        <f>VLOOKUP(Table13[[#This Row],[Location_HQ]],tech_layoffs_location!A:G,7,FALSE)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98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Row],[Location_HQ]],tech_layoffs_location!A:F,6,FALSE)</f>
        <v>37.779258800000001</v>
      </c>
      <c r="R728" s="3">
        <f>VLOOKUP(Table13[[#This Row],[Location_HQ]],tech_layoffs_location!A:G,7,FALSE)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98" t="s">
        <v>71</v>
      </c>
      <c r="N729" s="3" t="s">
        <v>1716</v>
      </c>
      <c r="P729" s="3">
        <v>2022</v>
      </c>
      <c r="Q729" s="3">
        <f>VLOOKUP(Table13[[#This Row],[Location_HQ]],tech_layoffs_location!A:F,6,FALSE)</f>
        <v>12.98815675</v>
      </c>
      <c r="R729" s="3">
        <f>VLOOKUP(Table13[[#This Row],[Location_HQ]],tech_layoffs_location!A:G,7,FALSE)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98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Row],[Location_HQ]],tech_layoffs_location!A:F,6,FALSE)</f>
        <v>12.98815675</v>
      </c>
      <c r="R730" s="3">
        <f>VLOOKUP(Table13[[#This Row],[Location_HQ]],tech_layoffs_location!A:G,7,FALSE)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98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Row],[Location_HQ]],tech_layoffs_location!A:F,6,FALSE)</f>
        <v>40.7127281</v>
      </c>
      <c r="R731" s="3">
        <f>VLOOKUP(Table13[[#This Row],[Location_HQ]],tech_layoffs_location!A:G,7,FALSE)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98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Row],[Location_HQ]],tech_layoffs_location!A:F,6,FALSE)</f>
        <v>34.053690899999999</v>
      </c>
      <c r="R732" s="3">
        <f>VLOOKUP(Table13[[#This Row],[Location_HQ]],tech_layoffs_location!A:G,7,FALSE)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98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Row],[Location_HQ]],tech_layoffs_location!A:F,6,FALSE)</f>
        <v>37.4443293</v>
      </c>
      <c r="R733" s="3">
        <f>VLOOKUP(Table13[[#This Row],[Location_HQ]],tech_layoffs_location!A:G,7,FALSE)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98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Row],[Location_HQ]],tech_layoffs_location!A:F,6,FALSE)</f>
        <v>37.779258800000001</v>
      </c>
      <c r="R734" s="3">
        <f>VLOOKUP(Table13[[#This Row],[Location_HQ]],tech_layoffs_location!A:G,7,FALSE)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98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Row],[Location_HQ]],tech_layoffs_location!A:F,6,FALSE)</f>
        <v>47.603832099999998</v>
      </c>
      <c r="R735" s="3">
        <f>VLOOKUP(Table13[[#This Row],[Location_HQ]],tech_layoffs_location!A:G,7,FALSE)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98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Row],[Location_HQ]],tech_layoffs_location!A:F,6,FALSE)</f>
        <v>37.779258800000001</v>
      </c>
      <c r="R736" s="3">
        <f>VLOOKUP(Table13[[#This Row],[Location_HQ]],tech_layoffs_location!A:G,7,FALSE)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98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Row],[Location_HQ]],tech_layoffs_location!A:F,6,FALSE)</f>
        <v>39.9527237</v>
      </c>
      <c r="R737" s="3">
        <f>VLOOKUP(Table13[[#This Row],[Location_HQ]],tech_layoffs_location!A:G,7,FALSE)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98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Row],[Location_HQ]],tech_layoffs_location!A:F,6,FALSE)</f>
        <v>51.489333500000001</v>
      </c>
      <c r="R738" s="3">
        <f>VLOOKUP(Table13[[#This Row],[Location_HQ]],tech_layoffs_location!A:G,7,FALSE)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98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Row],[Location_HQ]],tech_layoffs_location!A:F,6,FALSE)</f>
        <v>-19.922731800000001</v>
      </c>
      <c r="R739" s="3">
        <f>VLOOKUP(Table13[[#This Row],[Location_HQ]],tech_layoffs_location!A:G,7,FALSE)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98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Row],[Location_HQ]],tech_layoffs_location!A:F,6,FALSE)</f>
        <v>37.779258800000001</v>
      </c>
      <c r="R740" s="3">
        <f>VLOOKUP(Table13[[#This Row],[Location_HQ]],tech_layoffs_location!A:G,7,FALSE)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98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Row],[Location_HQ]],tech_layoffs_location!A:F,6,FALSE)</f>
        <v>37.779258800000001</v>
      </c>
      <c r="R741" s="3">
        <f>VLOOKUP(Table13[[#This Row],[Location_HQ]],tech_layoffs_location!A:G,7,FALSE)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98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Row],[Location_HQ]],tech_layoffs_location!A:F,6,FALSE)</f>
        <v>52.517036500000003</v>
      </c>
      <c r="R742" s="3">
        <f>VLOOKUP(Table13[[#This Row],[Location_HQ]],tech_layoffs_location!A:G,7,FALSE)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98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Row],[Location_HQ]],tech_layoffs_location!A:F,6,FALSE)</f>
        <v>30.271128600000001</v>
      </c>
      <c r="R743" s="3">
        <f>VLOOKUP(Table13[[#This Row],[Location_HQ]],tech_layoffs_location!A:G,7,FALSE)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98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Row],[Location_HQ]],tech_layoffs_location!A:F,6,FALSE)</f>
        <v>28.613895400000001</v>
      </c>
      <c r="R744" s="3">
        <f>VLOOKUP(Table13[[#This Row],[Location_HQ]],tech_layoffs_location!A:G,7,FALSE)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98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Row],[Location_HQ]],tech_layoffs_location!A:F,6,FALSE)</f>
        <v>32.0852997</v>
      </c>
      <c r="R745" s="3">
        <f>VLOOKUP(Table13[[#This Row],[Location_HQ]],tech_layoffs_location!A:G,7,FALSE)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98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Row],[Location_HQ]],tech_layoffs_location!A:F,6,FALSE)</f>
        <v>31.788471850000001</v>
      </c>
      <c r="R746" s="3">
        <f>VLOOKUP(Table13[[#This Row],[Location_HQ]],tech_layoffs_location!A:G,7,FALSE)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98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Row],[Location_HQ]],tech_layoffs_location!A:F,6,FALSE)</f>
        <v xml:space="preserve">	37,910076</v>
      </c>
      <c r="R747" s="3">
        <f>VLOOKUP(Table13[[#This Row],[Location_HQ]],tech_layoffs_location!A:G,7,FALSE)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98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Row],[Location_HQ]],tech_layoffs_location!A:F,6,FALSE)</f>
        <v>42.355433400000003</v>
      </c>
      <c r="R748" s="3">
        <f>VLOOKUP(Table13[[#This Row],[Location_HQ]],tech_layoffs_location!A:G,7,FALSE)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98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Row],[Location_HQ]],tech_layoffs_location!A:F,6,FALSE)</f>
        <v>-23.550650699999998</v>
      </c>
      <c r="R749" s="3">
        <f>VLOOKUP(Table13[[#This Row],[Location_HQ]],tech_layoffs_location!A:G,7,FALSE)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98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Row],[Location_HQ]],tech_layoffs_location!A:F,6,FALSE)</f>
        <v>37.779258800000001</v>
      </c>
      <c r="R750" s="3">
        <f>VLOOKUP(Table13[[#This Row],[Location_HQ]],tech_layoffs_location!A:G,7,FALSE)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98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Row],[Location_HQ]],tech_layoffs_location!A:F,6,FALSE)</f>
        <v>37.779258800000001</v>
      </c>
      <c r="R751" s="3">
        <f>VLOOKUP(Table13[[#This Row],[Location_HQ]],tech_layoffs_location!A:G,7,FALSE)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98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Row],[Location_HQ]],tech_layoffs_location!A:F,6,FALSE)</f>
        <v>32.0852997</v>
      </c>
      <c r="R752" s="3">
        <f>VLOOKUP(Table13[[#This Row],[Location_HQ]],tech_layoffs_location!A:G,7,FALSE)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98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Row],[Location_HQ]],tech_layoffs_location!A:F,6,FALSE)</f>
        <v>40.441694099999999</v>
      </c>
      <c r="R753" s="3">
        <f>VLOOKUP(Table13[[#This Row],[Location_HQ]],tech_layoffs_location!A:G,7,FALSE)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98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Row],[Location_HQ]],tech_layoffs_location!A:F,6,FALSE)</f>
        <v>42.355433400000003</v>
      </c>
      <c r="R754" s="3">
        <f>VLOOKUP(Table13[[#This Row],[Location_HQ]],tech_layoffs_location!A:G,7,FALSE)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98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Row],[Location_HQ]],tech_layoffs_location!A:F,6,FALSE)</f>
        <v>35.354020900000002</v>
      </c>
      <c r="R755" s="3">
        <f>VLOOKUP(Table13[[#This Row],[Location_HQ]],tech_layoffs_location!A:G,7,FALSE)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98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Row],[Location_HQ]],tech_layoffs_location!A:F,6,FALSE)</f>
        <v>47.603832099999998</v>
      </c>
      <c r="R756" s="3">
        <f>VLOOKUP(Table13[[#This Row],[Location_HQ]],tech_layoffs_location!A:G,7,FALSE)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98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Row],[Location_HQ]],tech_layoffs_location!A:F,6,FALSE)</f>
        <v>34.053690899999999</v>
      </c>
      <c r="R757" s="3">
        <f>VLOOKUP(Table13[[#This Row],[Location_HQ]],tech_layoffs_location!A:G,7,FALSE)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98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Row],[Location_HQ]],tech_layoffs_location!A:F,6,FALSE)</f>
        <v>45.5031824</v>
      </c>
      <c r="R758" s="3">
        <f>VLOOKUP(Table13[[#This Row],[Location_HQ]],tech_layoffs_location!A:G,7,FALSE)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98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Row],[Location_HQ]],tech_layoffs_location!A:F,6,FALSE)</f>
        <v>47.603832099999998</v>
      </c>
      <c r="R759" s="3">
        <f>VLOOKUP(Table13[[#This Row],[Location_HQ]],tech_layoffs_location!A:G,7,FALSE)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98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Row],[Location_HQ]],tech_layoffs_location!A:F,6,FALSE)</f>
        <v>40.441694099999999</v>
      </c>
      <c r="R760" s="3">
        <f>VLOOKUP(Table13[[#This Row],[Location_HQ]],tech_layoffs_location!A:G,7,FALSE)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98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Row],[Location_HQ]],tech_layoffs_location!A:F,6,FALSE)</f>
        <v>37.4443293</v>
      </c>
      <c r="R761" s="3">
        <f>VLOOKUP(Table13[[#This Row],[Location_HQ]],tech_layoffs_location!A:G,7,FALSE)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98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Row],[Location_HQ]],tech_layoffs_location!A:F,6,FALSE)</f>
        <v>40.7127281</v>
      </c>
      <c r="R762" s="3">
        <f>VLOOKUP(Table13[[#This Row],[Location_HQ]],tech_layoffs_location!A:G,7,FALSE)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98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Row],[Location_HQ]],tech_layoffs_location!A:F,6,FALSE)</f>
        <v>59.325117200000001</v>
      </c>
      <c r="R763" s="3">
        <f>VLOOKUP(Table13[[#This Row],[Location_HQ]],tech_layoffs_location!A:G,7,FALSE)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98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Row],[Location_HQ]],tech_layoffs_location!A:F,6,FALSE)</f>
        <v>37.779258800000001</v>
      </c>
      <c r="R764" s="3">
        <f>VLOOKUP(Table13[[#This Row],[Location_HQ]],tech_layoffs_location!A:G,7,FALSE)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98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Row],[Location_HQ]],tech_layoffs_location!A:F,6,FALSE)</f>
        <v>49.260872399999997</v>
      </c>
      <c r="R765" s="3">
        <f>VLOOKUP(Table13[[#This Row],[Location_HQ]],tech_layoffs_location!A:G,7,FALSE)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98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Row],[Location_HQ]],tech_layoffs_location!A:F,6,FALSE)</f>
        <v>59.913330100000003</v>
      </c>
      <c r="R766" s="3">
        <f>VLOOKUP(Table13[[#This Row],[Location_HQ]],tech_layoffs_location!A:G,7,FALSE)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98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Row],[Location_HQ]],tech_layoffs_location!A:F,6,FALSE)</f>
        <v>37.496904000000001</v>
      </c>
      <c r="R767" s="3">
        <f>VLOOKUP(Table13[[#This Row],[Location_HQ]],tech_layoffs_location!A:G,7,FALSE)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98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Row],[Location_HQ]],tech_layoffs_location!A:F,6,FALSE)</f>
        <v>37.773972000000001</v>
      </c>
      <c r="R768" s="3">
        <f>VLOOKUP(Table13[[#This Row],[Location_HQ]],tech_layoffs_location!A:G,7,FALSE)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98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Row],[Location_HQ]],tech_layoffs_location!A:F,6,FALSE)</f>
        <v>32.0852997</v>
      </c>
      <c r="R769" s="3">
        <f>VLOOKUP(Table13[[#This Row],[Location_HQ]],tech_layoffs_location!A:G,7,FALSE)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98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Row],[Location_HQ]],tech_layoffs_location!A:F,6,FALSE)</f>
        <v>37.779258800000001</v>
      </c>
      <c r="R770" s="3">
        <f>VLOOKUP(Table13[[#This Row],[Location_HQ]],tech_layoffs_location!A:G,7,FALSE)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98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Row],[Location_HQ]],tech_layoffs_location!A:F,6,FALSE)</f>
        <v>49.260872399999997</v>
      </c>
      <c r="R771" s="3">
        <f>VLOOKUP(Table13[[#This Row],[Location_HQ]],tech_layoffs_location!A:G,7,FALSE)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98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Row],[Location_HQ]],tech_layoffs_location!A:F,6,FALSE)</f>
        <v>37.006507800000001</v>
      </c>
      <c r="R772" s="3">
        <f>VLOOKUP(Table13[[#This Row],[Location_HQ]],tech_layoffs_location!A:G,7,FALSE)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98" t="s">
        <v>140</v>
      </c>
      <c r="N773" s="3" t="s">
        <v>31</v>
      </c>
      <c r="P773" s="3">
        <v>2022</v>
      </c>
      <c r="Q773" s="3">
        <f>VLOOKUP(Table13[[#This Row],[Location_HQ]],tech_layoffs_location!A:F,6,FALSE)</f>
        <v>37.779258800000001</v>
      </c>
      <c r="R773" s="3">
        <f>VLOOKUP(Table13[[#This Row],[Location_HQ]],tech_layoffs_location!A:G,7,FALSE)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98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Row],[Location_HQ]],tech_layoffs_location!A:F,6,FALSE)</f>
        <v>52.517036500000003</v>
      </c>
      <c r="R774" s="3">
        <f>VLOOKUP(Table13[[#This Row],[Location_HQ]],tech_layoffs_location!A:G,7,FALSE)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98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Row],[Location_HQ]],tech_layoffs_location!A:F,6,FALSE)</f>
        <v>52.517036500000003</v>
      </c>
      <c r="R775" s="3">
        <f>VLOOKUP(Table13[[#This Row],[Location_HQ]],tech_layoffs_location!A:G,7,FALSE)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98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Row],[Location_HQ]],tech_layoffs_location!A:F,6,FALSE)</f>
        <v>37.779258800000001</v>
      </c>
      <c r="R776" s="3">
        <f>VLOOKUP(Table13[[#This Row],[Location_HQ]],tech_layoffs_location!A:G,7,FALSE)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98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Row],[Location_HQ]],tech_layoffs_location!A:F,6,FALSE)</f>
        <v>55.686724300000002</v>
      </c>
      <c r="R777" s="3">
        <f>VLOOKUP(Table13[[#This Row],[Location_HQ]],tech_layoffs_location!A:G,7,FALSE)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98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Row],[Location_HQ]],tech_layoffs_location!A:F,6,FALSE)</f>
        <v>37.779258800000001</v>
      </c>
      <c r="R778" s="3">
        <f>VLOOKUP(Table13[[#This Row],[Location_HQ]],tech_layoffs_location!A:G,7,FALSE)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98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Row],[Location_HQ]],tech_layoffs_location!A:F,6,FALSE)</f>
        <v>37.779258800000001</v>
      </c>
      <c r="R779" s="3">
        <f>VLOOKUP(Table13[[#This Row],[Location_HQ]],tech_layoffs_location!A:G,7,FALSE)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98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Row],[Location_HQ]],tech_layoffs_location!A:F,6,FALSE)</f>
        <v>40.676526000000003</v>
      </c>
      <c r="R780" s="3">
        <f>VLOOKUP(Table13[[#This Row],[Location_HQ]],tech_layoffs_location!A:G,7,FALSE)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98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Row],[Location_HQ]],tech_layoffs_location!A:F,6,FALSE)</f>
        <v>-6.1752469999999997</v>
      </c>
      <c r="R781" s="3">
        <f>VLOOKUP(Table13[[#This Row],[Location_HQ]],tech_layoffs_location!A:G,7,FALSE)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98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Row],[Location_HQ]],tech_layoffs_location!A:F,6,FALSE)</f>
        <v>52.517036500000003</v>
      </c>
      <c r="R782" s="3">
        <f>VLOOKUP(Table13[[#This Row],[Location_HQ]],tech_layoffs_location!A:G,7,FALSE)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98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Row],[Location_HQ]],tech_layoffs_location!A:F,6,FALSE)</f>
        <v>37.779258800000001</v>
      </c>
      <c r="R783" s="3">
        <f>VLOOKUP(Table13[[#This Row],[Location_HQ]],tech_layoffs_location!A:G,7,FALSE)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98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Row],[Location_HQ]],tech_layoffs_location!A:F,6,FALSE)</f>
        <v>40.7127281</v>
      </c>
      <c r="R784" s="3">
        <f>VLOOKUP(Table13[[#This Row],[Location_HQ]],tech_layoffs_location!A:G,7,FALSE)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98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Row],[Location_HQ]],tech_layoffs_location!A:F,6,FALSE)</f>
        <v>-23.550650699999998</v>
      </c>
      <c r="R785" s="3">
        <f>VLOOKUP(Table13[[#This Row],[Location_HQ]],tech_layoffs_location!A:G,7,FALSE)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98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Row],[Location_HQ]],tech_layoffs_location!A:F,6,FALSE)</f>
        <v>37.779258800000001</v>
      </c>
      <c r="R786" s="3">
        <f>VLOOKUP(Table13[[#This Row],[Location_HQ]],tech_layoffs_location!A:G,7,FALSE)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98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Row],[Location_HQ]],tech_layoffs_location!A:F,6,FALSE)</f>
        <v>12.98815675</v>
      </c>
      <c r="R787" s="3">
        <f>VLOOKUP(Table13[[#This Row],[Location_HQ]],tech_layoffs_location!A:G,7,FALSE)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98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Row],[Location_HQ]],tech_layoffs_location!A:F,6,FALSE)</f>
        <v>37.779258800000001</v>
      </c>
      <c r="R788" s="3">
        <f>VLOOKUP(Table13[[#This Row],[Location_HQ]],tech_layoffs_location!A:G,7,FALSE)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98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Row],[Location_HQ]],tech_layoffs_location!A:F,6,FALSE)</f>
        <v>42.355433400000003</v>
      </c>
      <c r="R789" s="3">
        <f>VLOOKUP(Table13[[#This Row],[Location_HQ]],tech_layoffs_location!A:G,7,FALSE)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98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Row],[Location_HQ]],tech_layoffs_location!A:F,6,FALSE)</f>
        <v>34.053690899999999</v>
      </c>
      <c r="R790" s="3">
        <f>VLOOKUP(Table13[[#This Row],[Location_HQ]],tech_layoffs_location!A:G,7,FALSE)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98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Row],[Location_HQ]],tech_layoffs_location!A:F,6,FALSE)</f>
        <v>47.603832099999998</v>
      </c>
      <c r="R791" s="3">
        <f>VLOOKUP(Table13[[#This Row],[Location_HQ]],tech_layoffs_location!A:G,7,FALSE)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98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Row],[Location_HQ]],tech_layoffs_location!A:F,6,FALSE)</f>
        <v>37.779258800000001</v>
      </c>
      <c r="R792" s="3">
        <f>VLOOKUP(Table13[[#This Row],[Location_HQ]],tech_layoffs_location!A:G,7,FALSE)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98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Row],[Location_HQ]],tech_layoffs_location!A:F,6,FALSE)</f>
        <v>37.486323900000002</v>
      </c>
      <c r="R793" s="3">
        <f>VLOOKUP(Table13[[#This Row],[Location_HQ]],tech_layoffs_location!A:G,7,FALSE)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98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Row],[Location_HQ]],tech_layoffs_location!A:F,6,FALSE)</f>
        <v>37.451967099999997</v>
      </c>
      <c r="R794" s="3">
        <f>VLOOKUP(Table13[[#This Row],[Location_HQ]],tech_layoffs_location!A:G,7,FALSE)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98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Row],[Location_HQ]],tech_layoffs_location!A:F,6,FALSE)</f>
        <v>32.0852997</v>
      </c>
      <c r="R795" s="3">
        <f>VLOOKUP(Table13[[#This Row],[Location_HQ]],tech_layoffs_location!A:G,7,FALSE)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98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Row],[Location_HQ]],tech_layoffs_location!A:F,6,FALSE)</f>
        <v>12.98815675</v>
      </c>
      <c r="R796" s="3">
        <f>VLOOKUP(Table13[[#This Row],[Location_HQ]],tech_layoffs_location!A:G,7,FALSE)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98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Row],[Location_HQ]],tech_layoffs_location!A:F,6,FALSE)</f>
        <v>47.603832099999998</v>
      </c>
      <c r="R797" s="3">
        <f>VLOOKUP(Table13[[#This Row],[Location_HQ]],tech_layoffs_location!A:G,7,FALSE)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98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Row],[Location_HQ]],tech_layoffs_location!A:F,6,FALSE)</f>
        <v>39.962260100000002</v>
      </c>
      <c r="R798" s="3">
        <f>VLOOKUP(Table13[[#This Row],[Location_HQ]],tech_layoffs_location!A:G,7,FALSE)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98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Row],[Location_HQ]],tech_layoffs_location!A:F,6,FALSE)</f>
        <v>37.779258800000001</v>
      </c>
      <c r="R799" s="3">
        <f>VLOOKUP(Table13[[#This Row],[Location_HQ]],tech_layoffs_location!A:G,7,FALSE)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98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Row],[Location_HQ]],tech_layoffs_location!A:F,6,FALSE)</f>
        <v>-6.1752469999999997</v>
      </c>
      <c r="R800" s="3">
        <f>VLOOKUP(Table13[[#This Row],[Location_HQ]],tech_layoffs_location!A:G,7,FALSE)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98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Row],[Location_HQ]],tech_layoffs_location!A:F,6,FALSE)</f>
        <v>37.779258800000001</v>
      </c>
      <c r="R801" s="3">
        <f>VLOOKUP(Table13[[#This Row],[Location_HQ]],tech_layoffs_location!A:G,7,FALSE)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98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Row],[Location_HQ]],tech_layoffs_location!A:F,6,FALSE)</f>
        <v>37.779258800000001</v>
      </c>
      <c r="R802" s="3">
        <f>VLOOKUP(Table13[[#This Row],[Location_HQ]],tech_layoffs_location!A:G,7,FALSE)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98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Row],[Location_HQ]],tech_layoffs_location!A:F,6,FALSE)</f>
        <v>40.3881114</v>
      </c>
      <c r="R803" s="3">
        <f>VLOOKUP(Table13[[#This Row],[Location_HQ]],tech_layoffs_location!A:G,7,FALSE)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98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Row],[Location_HQ]],tech_layoffs_location!A:F,6,FALSE)</f>
        <v>37.354106999999999</v>
      </c>
      <c r="R804" s="3">
        <f>VLOOKUP(Table13[[#This Row],[Location_HQ]],tech_layoffs_location!A:G,7,FALSE)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98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Row],[Location_HQ]],tech_layoffs_location!A:F,6,FALSE)</f>
        <v>52.517036500000003</v>
      </c>
      <c r="R805" s="3">
        <f>VLOOKUP(Table13[[#This Row],[Location_HQ]],tech_layoffs_location!A:G,7,FALSE)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98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Row],[Location_HQ]],tech_layoffs_location!A:F,6,FALSE)</f>
        <v>37.668820500000002</v>
      </c>
      <c r="R806" s="3">
        <f>VLOOKUP(Table13[[#This Row],[Location_HQ]],tech_layoffs_location!A:G,7,FALSE)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98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Row],[Location_HQ]],tech_layoffs_location!A:F,6,FALSE)</f>
        <v>37.354106999999999</v>
      </c>
      <c r="R807" s="3">
        <f>VLOOKUP(Table13[[#This Row],[Location_HQ]],tech_layoffs_location!A:G,7,FALSE)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98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Row],[Location_HQ]],tech_layoffs_location!A:F,6,FALSE)</f>
        <v>40.107508899999999</v>
      </c>
      <c r="R808" s="3">
        <f>VLOOKUP(Table13[[#This Row],[Location_HQ]],tech_layoffs_location!A:G,7,FALSE)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98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Row],[Location_HQ]],tech_layoffs_location!A:F,6,FALSE)</f>
        <v>32.717420199999999</v>
      </c>
      <c r="R809" s="3">
        <f>VLOOKUP(Table13[[#This Row],[Location_HQ]],tech_layoffs_location!A:G,7,FALSE)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98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Row],[Location_HQ]],tech_layoffs_location!A:F,6,FALSE)</f>
        <v>37.779258800000001</v>
      </c>
      <c r="R810" s="3">
        <f>VLOOKUP(Table13[[#This Row],[Location_HQ]],tech_layoffs_location!A:G,7,FALSE)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98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Row],[Location_HQ]],tech_layoffs_location!A:F,6,FALSE)</f>
        <v>59.437215500000001</v>
      </c>
      <c r="R811" s="3">
        <f>VLOOKUP(Table13[[#This Row],[Location_HQ]],tech_layoffs_location!A:G,7,FALSE)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98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Row],[Location_HQ]],tech_layoffs_location!A:F,6,FALSE)</f>
        <v>40.7127281</v>
      </c>
      <c r="R812" s="3">
        <f>VLOOKUP(Table13[[#This Row],[Location_HQ]],tech_layoffs_location!A:G,7,FALSE)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98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Row],[Location_HQ]],tech_layoffs_location!A:F,6,FALSE)</f>
        <v>37.779258800000001</v>
      </c>
      <c r="R813" s="3">
        <f>VLOOKUP(Table13[[#This Row],[Location_HQ]],tech_layoffs_location!A:G,7,FALSE)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98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Row],[Location_HQ]],tech_layoffs_location!A:F,6,FALSE)</f>
        <v>37.779258800000001</v>
      </c>
      <c r="R814" s="3">
        <f>VLOOKUP(Table13[[#This Row],[Location_HQ]],tech_layoffs_location!A:G,7,FALSE)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98" t="s">
        <v>80</v>
      </c>
      <c r="N815" s="3" t="s">
        <v>31</v>
      </c>
      <c r="P815" s="3">
        <v>2022</v>
      </c>
      <c r="Q815" s="3">
        <f>VLOOKUP(Table13[[#This Row],[Location_HQ]],tech_layoffs_location!A:F,6,FALSE)</f>
        <v>-37.814245399999997</v>
      </c>
      <c r="R815" s="3">
        <f>VLOOKUP(Table13[[#This Row],[Location_HQ]],tech_layoffs_location!A:G,7,FALSE)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98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Row],[Location_HQ]],tech_layoffs_location!A:F,6,FALSE)</f>
        <v>53.550341000000003</v>
      </c>
      <c r="R816" s="3">
        <f>VLOOKUP(Table13[[#This Row],[Location_HQ]],tech_layoffs_location!A:G,7,FALSE)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98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Row],[Location_HQ]],tech_layoffs_location!A:F,6,FALSE)</f>
        <v>40.7127281</v>
      </c>
      <c r="R817" s="3">
        <f>VLOOKUP(Table13[[#This Row],[Location_HQ]],tech_layoffs_location!A:G,7,FALSE)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98" t="s">
        <v>82</v>
      </c>
      <c r="N818" s="3" t="s">
        <v>31</v>
      </c>
      <c r="P818" s="3">
        <v>2022</v>
      </c>
      <c r="Q818" s="3">
        <f>VLOOKUP(Table13[[#This Row],[Location_HQ]],tech_layoffs_location!A:F,6,FALSE)</f>
        <v>40.7127281</v>
      </c>
      <c r="R818" s="3">
        <f>VLOOKUP(Table13[[#This Row],[Location_HQ]],tech_layoffs_location!A:G,7,FALSE)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98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Row],[Location_HQ]],tech_layoffs_location!A:F,6,FALSE)</f>
        <v>47.603832099999998</v>
      </c>
      <c r="R819" s="3">
        <f>VLOOKUP(Table13[[#This Row],[Location_HQ]],tech_layoffs_location!A:G,7,FALSE)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98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Row],[Location_HQ]],tech_layoffs_location!A:F,6,FALSE)</f>
        <v>37.336166300000002</v>
      </c>
      <c r="R820" s="3">
        <f>VLOOKUP(Table13[[#This Row],[Location_HQ]],tech_layoffs_location!A:G,7,FALSE)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98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Row],[Location_HQ]],tech_layoffs_location!A:F,6,FALSE)</f>
        <v>39.158168000000003</v>
      </c>
      <c r="R821" s="3">
        <f>VLOOKUP(Table13[[#This Row],[Location_HQ]],tech_layoffs_location!A:G,7,FALSE)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98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Row],[Location_HQ]],tech_layoffs_location!A:F,6,FALSE)</f>
        <v>42.355433400000003</v>
      </c>
      <c r="R822" s="3">
        <f>VLOOKUP(Table13[[#This Row],[Location_HQ]],tech_layoffs_location!A:G,7,FALSE)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98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Row],[Location_HQ]],tech_layoffs_location!A:F,6,FALSE)</f>
        <v>42.355433400000003</v>
      </c>
      <c r="R823" s="3">
        <f>VLOOKUP(Table13[[#This Row],[Location_HQ]],tech_layoffs_location!A:G,7,FALSE)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98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Row],[Location_HQ]],tech_layoffs_location!A:F,6,FALSE)</f>
        <v>40.7127281</v>
      </c>
      <c r="R824" s="3">
        <f>VLOOKUP(Table13[[#This Row],[Location_HQ]],tech_layoffs_location!A:G,7,FALSE)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98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Row],[Location_HQ]],tech_layoffs_location!A:F,6,FALSE)</f>
        <v>-1.2832532999999999</v>
      </c>
      <c r="R825" s="3">
        <f>VLOOKUP(Table13[[#This Row],[Location_HQ]],tech_layoffs_location!A:G,7,FALSE)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98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Row],[Location_HQ]],tech_layoffs_location!A:F,6,FALSE)</f>
        <v>53.349379499999998</v>
      </c>
      <c r="R826" s="3">
        <f>VLOOKUP(Table13[[#This Row],[Location_HQ]],tech_layoffs_location!A:G,7,FALSE)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98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Row],[Location_HQ]],tech_layoffs_location!A:F,6,FALSE)</f>
        <v>40.7127281</v>
      </c>
      <c r="R827" s="3">
        <f>VLOOKUP(Table13[[#This Row],[Location_HQ]],tech_layoffs_location!A:G,7,FALSE)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98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Row],[Location_HQ]],tech_layoffs_location!A:F,6,FALSE)</f>
        <v>53.349379499999998</v>
      </c>
      <c r="R828" s="3">
        <f>VLOOKUP(Table13[[#This Row],[Location_HQ]],tech_layoffs_location!A:G,7,FALSE)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98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Row],[Location_HQ]],tech_layoffs_location!A:F,6,FALSE)</f>
        <v>40.7127281</v>
      </c>
      <c r="R829" s="3">
        <f>VLOOKUP(Table13[[#This Row],[Location_HQ]],tech_layoffs_location!A:G,7,FALSE)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98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Row],[Location_HQ]],tech_layoffs_location!A:F,6,FALSE)</f>
        <v>57.707232599999998</v>
      </c>
      <c r="R830" s="3">
        <f>VLOOKUP(Table13[[#This Row],[Location_HQ]],tech_layoffs_location!A:G,7,FALSE)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98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Row],[Location_HQ]],tech_layoffs_location!A:F,6,FALSE)</f>
        <v>43.6534817</v>
      </c>
      <c r="R831" s="3">
        <f>VLOOKUP(Table13[[#This Row],[Location_HQ]],tech_layoffs_location!A:G,7,FALSE)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98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Row],[Location_HQ]],tech_layoffs_location!A:F,6,FALSE)</f>
        <v>37.336166300000002</v>
      </c>
      <c r="R832" s="3">
        <f>VLOOKUP(Table13[[#This Row],[Location_HQ]],tech_layoffs_location!A:G,7,FALSE)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98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Row],[Location_HQ]],tech_layoffs_location!A:F,6,FALSE)</f>
        <v>43.6534817</v>
      </c>
      <c r="R833" s="3">
        <f>VLOOKUP(Table13[[#This Row],[Location_HQ]],tech_layoffs_location!A:G,7,FALSE)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98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Row],[Location_HQ]],tech_layoffs_location!A:F,6,FALSE)</f>
        <v>33.448436700000002</v>
      </c>
      <c r="R834" s="3">
        <f>VLOOKUP(Table13[[#This Row],[Location_HQ]],tech_layoffs_location!A:G,7,FALSE)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98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Row],[Location_HQ]],tech_layoffs_location!A:F,6,FALSE)</f>
        <v>37.3893889</v>
      </c>
      <c r="R835" s="3">
        <f>VLOOKUP(Table13[[#This Row],[Location_HQ]],tech_layoffs_location!A:G,7,FALSE)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98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Row],[Location_HQ]],tech_layoffs_location!A:F,6,FALSE)</f>
        <v>37.451967099999997</v>
      </c>
      <c r="R836" s="3">
        <f>VLOOKUP(Table13[[#This Row],[Location_HQ]],tech_layoffs_location!A:G,7,FALSE)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98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Row],[Location_HQ]],tech_layoffs_location!A:F,6,FALSE)</f>
        <v>28.4646148</v>
      </c>
      <c r="R837" s="3">
        <f>VLOOKUP(Table13[[#This Row],[Location_HQ]],tech_layoffs_location!A:G,7,FALSE)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98" t="s">
        <v>33</v>
      </c>
      <c r="N838" s="3" t="s">
        <v>31</v>
      </c>
      <c r="P838" s="3">
        <v>2022</v>
      </c>
      <c r="Q838" s="3">
        <f>VLOOKUP(Table13[[#This Row],[Location_HQ]],tech_layoffs_location!A:F,6,FALSE)</f>
        <v>6.4550574999999997</v>
      </c>
      <c r="R838" s="3">
        <f>VLOOKUP(Table13[[#This Row],[Location_HQ]],tech_layoffs_location!A:G,7,FALSE)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98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Row],[Location_HQ]],tech_layoffs_location!A:F,6,FALSE)</f>
        <v>25.276986999999998</v>
      </c>
      <c r="R839" s="3">
        <f>VLOOKUP(Table13[[#This Row],[Location_HQ]],tech_layoffs_location!A:G,7,FALSE)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98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Row],[Location_HQ]],tech_layoffs_location!A:F,6,FALSE)</f>
        <v>-6.1752469999999997</v>
      </c>
      <c r="R840" s="3">
        <f>VLOOKUP(Table13[[#This Row],[Location_HQ]],tech_layoffs_location!A:G,7,FALSE)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98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Row],[Location_HQ]],tech_layoffs_location!A:F,6,FALSE)</f>
        <v>1.2899175000000001</v>
      </c>
      <c r="R841" s="3">
        <f>VLOOKUP(Table13[[#This Row],[Location_HQ]],tech_layoffs_location!A:G,7,FALSE)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98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Row],[Location_HQ]],tech_layoffs_location!A:F,6,FALSE)</f>
        <v>-34.603718100000002</v>
      </c>
      <c r="R842" s="3">
        <f>VLOOKUP(Table13[[#This Row],[Location_HQ]],tech_layoffs_location!A:G,7,FALSE)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98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Row],[Location_HQ]],tech_layoffs_location!A:F,6,FALSE)</f>
        <v>6.4550574999999997</v>
      </c>
      <c r="R843" s="3">
        <f>VLOOKUP(Table13[[#This Row],[Location_HQ]],tech_layoffs_location!A:G,7,FALSE)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98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Row],[Location_HQ]],tech_layoffs_location!A:F,6,FALSE)</f>
        <v>51.489333500000001</v>
      </c>
      <c r="R844" s="3">
        <f>VLOOKUP(Table13[[#This Row],[Location_HQ]],tech_layoffs_location!A:G,7,FALSE)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98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Row],[Location_HQ]],tech_layoffs_location!A:F,6,FALSE)</f>
        <v>6.4550574999999997</v>
      </c>
      <c r="R845" s="3">
        <f>VLOOKUP(Table13[[#This Row],[Location_HQ]],tech_layoffs_location!A:G,7,FALSE)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98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Row],[Location_HQ]],tech_layoffs_location!A:F,6,FALSE)</f>
        <v>12.98815675</v>
      </c>
      <c r="R846" s="3">
        <f>VLOOKUP(Table13[[#This Row],[Location_HQ]],tech_layoffs_location!A:G,7,FALSE)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98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Row],[Location_HQ]],tech_layoffs_location!A:F,6,FALSE)</f>
        <v>-6.1752469999999997</v>
      </c>
      <c r="R847" s="3">
        <f>VLOOKUP(Table13[[#This Row],[Location_HQ]],tech_layoffs_location!A:G,7,FALSE)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98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Row],[Location_HQ]],tech_layoffs_location!A:F,6,FALSE)</f>
        <v>43.465269900000003</v>
      </c>
      <c r="R848" s="3">
        <f>VLOOKUP(Table13[[#This Row],[Location_HQ]],tech_layoffs_location!A:G,7,FALSE)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98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Row],[Location_HQ]],tech_layoffs_location!A:F,6,FALSE)</f>
        <v>40.7127281</v>
      </c>
      <c r="R849" s="3">
        <f>VLOOKUP(Table13[[#This Row],[Location_HQ]],tech_layoffs_location!A:G,7,FALSE)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98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Row],[Location_HQ]],tech_layoffs_location!A:F,6,FALSE)</f>
        <v>52.517036500000003</v>
      </c>
      <c r="R850" s="3">
        <f>VLOOKUP(Table13[[#This Row],[Location_HQ]],tech_layoffs_location!A:G,7,FALSE)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98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Row],[Location_HQ]],tech_layoffs_location!A:F,6,FALSE)</f>
        <v>52.517036500000003</v>
      </c>
      <c r="R851" s="3">
        <f>VLOOKUP(Table13[[#This Row],[Location_HQ]],tech_layoffs_location!A:G,7,FALSE)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98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Row],[Location_HQ]],tech_layoffs_location!A:F,6,FALSE)</f>
        <v>-23.550650699999998</v>
      </c>
      <c r="R852" s="3">
        <f>VLOOKUP(Table13[[#This Row],[Location_HQ]],tech_layoffs_location!A:G,7,FALSE)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98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Row],[Location_HQ]],tech_layoffs_location!A:F,6,FALSE)</f>
        <v>-37.814245399999997</v>
      </c>
      <c r="R853" s="3">
        <f>VLOOKUP(Table13[[#This Row],[Location_HQ]],tech_layoffs_location!A:G,7,FALSE)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98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Row],[Location_HQ]],tech_layoffs_location!A:F,6,FALSE)</f>
        <v>51.489333500000001</v>
      </c>
      <c r="R854" s="3">
        <f>VLOOKUP(Table13[[#This Row],[Location_HQ]],tech_layoffs_location!A:G,7,FALSE)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98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Row],[Location_HQ]],tech_layoffs_location!A:F,6,FALSE)</f>
        <v>37.779258800000001</v>
      </c>
      <c r="R855" s="3">
        <f>VLOOKUP(Table13[[#This Row],[Location_HQ]],tech_layoffs_location!A:G,7,FALSE)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98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Row],[Location_HQ]],tech_layoffs_location!A:F,6,FALSE)</f>
        <v>38.581060600000001</v>
      </c>
      <c r="R856" s="3">
        <f>VLOOKUP(Table13[[#This Row],[Location_HQ]],tech_layoffs_location!A:G,7,FALSE)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98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Row],[Location_HQ]],tech_layoffs_location!A:F,6,FALSE)</f>
        <v>34.053690899999999</v>
      </c>
      <c r="R857" s="3">
        <f>VLOOKUP(Table13[[#This Row],[Location_HQ]],tech_layoffs_location!A:G,7,FALSE)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98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Row],[Location_HQ]],tech_layoffs_location!A:F,6,FALSE)</f>
        <v>37.779258800000001</v>
      </c>
      <c r="R858" s="3">
        <f>VLOOKUP(Table13[[#This Row],[Location_HQ]],tech_layoffs_location!A:G,7,FALSE)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98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Row],[Location_HQ]],tech_layoffs_location!A:F,6,FALSE)</f>
        <v>12.98815675</v>
      </c>
      <c r="R859" s="3">
        <f>VLOOKUP(Table13[[#This Row],[Location_HQ]],tech_layoffs_location!A:G,7,FALSE)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98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Row],[Location_HQ]],tech_layoffs_location!A:F,6,FALSE)</f>
        <v>51.489333500000001</v>
      </c>
      <c r="R860" s="3">
        <f>VLOOKUP(Table13[[#This Row],[Location_HQ]],tech_layoffs_location!A:G,7,FALSE)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98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Row],[Location_HQ]],tech_layoffs_location!A:F,6,FALSE)</f>
        <v>-34.603718100000002</v>
      </c>
      <c r="R861" s="3">
        <f>VLOOKUP(Table13[[#This Row],[Location_HQ]],tech_layoffs_location!A:G,7,FALSE)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98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Row],[Location_HQ]],tech_layoffs_location!A:F,6,FALSE)</f>
        <v>-6.1752469999999997</v>
      </c>
      <c r="R862" s="3">
        <f>VLOOKUP(Table13[[#This Row],[Location_HQ]],tech_layoffs_location!A:G,7,FALSE)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98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Row],[Location_HQ]],tech_layoffs_location!A:F,6,FALSE)</f>
        <v>40.7127281</v>
      </c>
      <c r="R863" s="3">
        <f>VLOOKUP(Table13[[#This Row],[Location_HQ]],tech_layoffs_location!A:G,7,FALSE)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98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Row],[Location_HQ]],tech_layoffs_location!A:F,6,FALSE)</f>
        <v>40.7127281</v>
      </c>
      <c r="R864" s="3">
        <f>VLOOKUP(Table13[[#This Row],[Location_HQ]],tech_layoffs_location!A:G,7,FALSE)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98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Row],[Location_HQ]],tech_layoffs_location!A:F,6,FALSE)</f>
        <v>1.2899175000000001</v>
      </c>
      <c r="R865" s="3">
        <f>VLOOKUP(Table13[[#This Row],[Location_HQ]],tech_layoffs_location!A:G,7,FALSE)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98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Row],[Location_HQ]],tech_layoffs_location!A:F,6,FALSE)</f>
        <v>37.779258800000001</v>
      </c>
      <c r="R866" s="3">
        <f>VLOOKUP(Table13[[#This Row],[Location_HQ]],tech_layoffs_location!A:G,7,FALSE)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98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Row],[Location_HQ]],tech_layoffs_location!A:F,6,FALSE)</f>
        <v>25.774172799999999</v>
      </c>
      <c r="R867" s="3">
        <f>VLOOKUP(Table13[[#This Row],[Location_HQ]],tech_layoffs_location!A:G,7,FALSE)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98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Row],[Location_HQ]],tech_layoffs_location!A:F,6,FALSE)</f>
        <v>44.476160100000001</v>
      </c>
      <c r="R868" s="3">
        <f>VLOOKUP(Table13[[#This Row],[Location_HQ]],tech_layoffs_location!A:G,7,FALSE)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98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Row],[Location_HQ]],tech_layoffs_location!A:F,6,FALSE)</f>
        <v>42.355433400000003</v>
      </c>
      <c r="R869" s="3">
        <f>VLOOKUP(Table13[[#This Row],[Location_HQ]],tech_layoffs_location!A:G,7,FALSE)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98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Row],[Location_HQ]],tech_layoffs_location!A:F,6,FALSE)</f>
        <v>32.0852997</v>
      </c>
      <c r="R870" s="3">
        <f>VLOOKUP(Table13[[#This Row],[Location_HQ]],tech_layoffs_location!A:G,7,FALSE)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98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Row],[Location_HQ]],tech_layoffs_location!A:F,6,FALSE)</f>
        <v>43.465269900000003</v>
      </c>
      <c r="R871" s="3">
        <f>VLOOKUP(Table13[[#This Row],[Location_HQ]],tech_layoffs_location!A:G,7,FALSE)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98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Row],[Location_HQ]],tech_layoffs_location!A:F,6,FALSE)</f>
        <v>40.7127281</v>
      </c>
      <c r="R872" s="3">
        <f>VLOOKUP(Table13[[#This Row],[Location_HQ]],tech_layoffs_location!A:G,7,FALSE)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98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Row],[Location_HQ]],tech_layoffs_location!A:F,6,FALSE)</f>
        <v>37.779258800000001</v>
      </c>
      <c r="R873" s="3">
        <f>VLOOKUP(Table13[[#This Row],[Location_HQ]],tech_layoffs_location!A:G,7,FALSE)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98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Row],[Location_HQ]],tech_layoffs_location!A:F,6,FALSE)</f>
        <v>33.678333600000002</v>
      </c>
      <c r="R874" s="3">
        <f>VLOOKUP(Table13[[#This Row],[Location_HQ]],tech_layoffs_location!A:G,7,FALSE)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98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Row],[Location_HQ]],tech_layoffs_location!A:F,6,FALSE)</f>
        <v>32.0852997</v>
      </c>
      <c r="R875" s="3">
        <f>VLOOKUP(Table13[[#This Row],[Location_HQ]],tech_layoffs_location!A:G,7,FALSE)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98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Row],[Location_HQ]],tech_layoffs_location!A:F,6,FALSE)</f>
        <v>40.7127281</v>
      </c>
      <c r="R876" s="3">
        <f>VLOOKUP(Table13[[#This Row],[Location_HQ]],tech_layoffs_location!A:G,7,FALSE)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98" t="s">
        <v>33</v>
      </c>
      <c r="N877" s="3" t="s">
        <v>25</v>
      </c>
      <c r="P877" s="3">
        <v>2022</v>
      </c>
      <c r="Q877" s="3">
        <f>VLOOKUP(Table13[[#This Row],[Location_HQ]],tech_layoffs_location!A:F,6,FALSE)</f>
        <v>52.517036500000003</v>
      </c>
      <c r="R877" s="3">
        <f>VLOOKUP(Table13[[#This Row],[Location_HQ]],tech_layoffs_location!A:G,7,FALSE)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98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Row],[Location_HQ]],tech_layoffs_location!A:F,6,FALSE)</f>
        <v>37.4443293</v>
      </c>
      <c r="R878" s="3">
        <f>VLOOKUP(Table13[[#This Row],[Location_HQ]],tech_layoffs_location!A:G,7,FALSE)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98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Row],[Location_HQ]],tech_layoffs_location!A:F,6,FALSE)</f>
        <v>40.7127281</v>
      </c>
      <c r="R879" s="3">
        <f>VLOOKUP(Table13[[#This Row],[Location_HQ]],tech_layoffs_location!A:G,7,FALSE)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98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Row],[Location_HQ]],tech_layoffs_location!A:F,6,FALSE)</f>
        <v>40.7127281</v>
      </c>
      <c r="R880" s="3">
        <f>VLOOKUP(Table13[[#This Row],[Location_HQ]],tech_layoffs_location!A:G,7,FALSE)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98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Row],[Location_HQ]],tech_layoffs_location!A:F,6,FALSE)</f>
        <v>40.7127281</v>
      </c>
      <c r="R881" s="3">
        <f>VLOOKUP(Table13[[#This Row],[Location_HQ]],tech_layoffs_location!A:G,7,FALSE)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98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Row],[Location_HQ]],tech_layoffs_location!A:F,6,FALSE)</f>
        <v>-23.550650699999998</v>
      </c>
      <c r="R882" s="3">
        <f>VLOOKUP(Table13[[#This Row],[Location_HQ]],tech_layoffs_location!A:G,7,FALSE)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98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Row],[Location_HQ]],tech_layoffs_location!A:F,6,FALSE)</f>
        <v>37.779258800000001</v>
      </c>
      <c r="R883" s="3">
        <f>VLOOKUP(Table13[[#This Row],[Location_HQ]],tech_layoffs_location!A:G,7,FALSE)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98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Row],[Location_HQ]],tech_layoffs_location!A:F,6,FALSE)</f>
        <v>37.779258800000001</v>
      </c>
      <c r="R884" s="3">
        <f>VLOOKUP(Table13[[#This Row],[Location_HQ]],tech_layoffs_location!A:G,7,FALSE)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98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Row],[Location_HQ]],tech_layoffs_location!A:F,6,FALSE)</f>
        <v>41.875561599999997</v>
      </c>
      <c r="R885" s="3">
        <f>VLOOKUP(Table13[[#This Row],[Location_HQ]],tech_layoffs_location!A:G,7,FALSE)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98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Row],[Location_HQ]],tech_layoffs_location!A:F,6,FALSE)</f>
        <v>59.325117200000001</v>
      </c>
      <c r="R886" s="3">
        <f>VLOOKUP(Table13[[#This Row],[Location_HQ]],tech_layoffs_location!A:G,7,FALSE)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98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Row],[Location_HQ]],tech_layoffs_location!A:F,6,FALSE)</f>
        <v>37.779258800000001</v>
      </c>
      <c r="R887" s="3">
        <f>VLOOKUP(Table13[[#This Row],[Location_HQ]],tech_layoffs_location!A:G,7,FALSE)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98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Row],[Location_HQ]],tech_layoffs_location!A:F,6,FALSE)</f>
        <v>37.779258800000001</v>
      </c>
      <c r="R888" s="3">
        <f>VLOOKUP(Table13[[#This Row],[Location_HQ]],tech_layoffs_location!A:G,7,FALSE)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98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Row],[Location_HQ]],tech_layoffs_location!A:F,6,FALSE)</f>
        <v>34.053690899999999</v>
      </c>
      <c r="R889" s="3">
        <f>VLOOKUP(Table13[[#This Row],[Location_HQ]],tech_layoffs_location!A:G,7,FALSE)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98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Row],[Location_HQ]],tech_layoffs_location!A:F,6,FALSE)</f>
        <v>-23.550650699999998</v>
      </c>
      <c r="R890" s="3">
        <f>VLOOKUP(Table13[[#This Row],[Location_HQ]],tech_layoffs_location!A:G,7,FALSE)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98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Row],[Location_HQ]],tech_layoffs_location!A:F,6,FALSE)</f>
        <v>37.4443293</v>
      </c>
      <c r="R891" s="3">
        <f>VLOOKUP(Table13[[#This Row],[Location_HQ]],tech_layoffs_location!A:G,7,FALSE)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98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Row],[Location_HQ]],tech_layoffs_location!A:F,6,FALSE)</f>
        <v>1.2899175000000001</v>
      </c>
      <c r="R892" s="3">
        <f>VLOOKUP(Table13[[#This Row],[Location_HQ]],tech_layoffs_location!A:G,7,FALSE)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98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Row],[Location_HQ]],tech_layoffs_location!A:F,6,FALSE)</f>
        <v>32.0852997</v>
      </c>
      <c r="R893" s="3">
        <f>VLOOKUP(Table13[[#This Row],[Location_HQ]],tech_layoffs_location!A:G,7,FALSE)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98" t="s">
        <v>80</v>
      </c>
      <c r="N894" s="3" t="s">
        <v>25</v>
      </c>
      <c r="P894" s="3">
        <v>2022</v>
      </c>
      <c r="Q894" s="3">
        <f>VLOOKUP(Table13[[#This Row],[Location_HQ]],tech_layoffs_location!A:F,6,FALSE)</f>
        <v>12.98815675</v>
      </c>
      <c r="R894" s="3">
        <f>VLOOKUP(Table13[[#This Row],[Location_HQ]],tech_layoffs_location!A:G,7,FALSE)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98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Row],[Location_HQ]],tech_layoffs_location!A:F,6,FALSE)</f>
        <v>42.355433400000003</v>
      </c>
      <c r="R895" s="3">
        <f>VLOOKUP(Table13[[#This Row],[Location_HQ]],tech_layoffs_location!A:G,7,FALSE)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98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Row],[Location_HQ]],tech_layoffs_location!A:F,6,FALSE)</f>
        <v>-23.550650699999998</v>
      </c>
      <c r="R896" s="3">
        <f>VLOOKUP(Table13[[#This Row],[Location_HQ]],tech_layoffs_location!A:G,7,FALSE)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98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Row],[Location_HQ]],tech_layoffs_location!A:F,6,FALSE)</f>
        <v>39.100104999999999</v>
      </c>
      <c r="R897" s="3">
        <f>VLOOKUP(Table13[[#This Row],[Location_HQ]],tech_layoffs_location!A:G,7,FALSE)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98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Row],[Location_HQ]],tech_layoffs_location!A:F,6,FALSE)</f>
        <v>52.517036500000003</v>
      </c>
      <c r="R898" s="3">
        <f>VLOOKUP(Table13[[#This Row],[Location_HQ]],tech_layoffs_location!A:G,7,FALSE)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98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Row],[Location_HQ]],tech_layoffs_location!A:F,6,FALSE)</f>
        <v>51.489333500000001</v>
      </c>
      <c r="R899" s="3">
        <f>VLOOKUP(Table13[[#This Row],[Location_HQ]],tech_layoffs_location!A:G,7,FALSE)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98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Row],[Location_HQ]],tech_layoffs_location!A:F,6,FALSE)</f>
        <v>37.779258800000001</v>
      </c>
      <c r="R900" s="3">
        <f>VLOOKUP(Table13[[#This Row],[Location_HQ]],tech_layoffs_location!A:G,7,FALSE)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98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Row],[Location_HQ]],tech_layoffs_location!A:F,6,FALSE)</f>
        <v>48.137107899999997</v>
      </c>
      <c r="R901" s="3">
        <f>VLOOKUP(Table13[[#This Row],[Location_HQ]],tech_layoffs_location!A:G,7,FALSE)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98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Row],[Location_HQ]],tech_layoffs_location!A:F,6,FALSE)</f>
        <v>40.759619800000003</v>
      </c>
      <c r="R902" s="3">
        <f>VLOOKUP(Table13[[#This Row],[Location_HQ]],tech_layoffs_location!A:G,7,FALSE)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98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Row],[Location_HQ]],tech_layoffs_location!A:F,6,FALSE)</f>
        <v>33.448436700000002</v>
      </c>
      <c r="R903" s="3">
        <f>VLOOKUP(Table13[[#This Row],[Location_HQ]],tech_layoffs_location!A:G,7,FALSE)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98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Row],[Location_HQ]],tech_layoffs_location!A:F,6,FALSE)</f>
        <v>37.779258800000001</v>
      </c>
      <c r="R904" s="3">
        <f>VLOOKUP(Table13[[#This Row],[Location_HQ]],tech_layoffs_location!A:G,7,FALSE)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98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Row],[Location_HQ]],tech_layoffs_location!A:F,6,FALSE)</f>
        <v>37.779258800000001</v>
      </c>
      <c r="R905" s="3">
        <f>VLOOKUP(Table13[[#This Row],[Location_HQ]],tech_layoffs_location!A:G,7,FALSE)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98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Row],[Location_HQ]],tech_layoffs_location!A:F,6,FALSE)</f>
        <v>34.053690899999999</v>
      </c>
      <c r="R906" s="3">
        <f>VLOOKUP(Table13[[#This Row],[Location_HQ]],tech_layoffs_location!A:G,7,FALSE)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98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Row],[Location_HQ]],tech_layoffs_location!A:F,6,FALSE)</f>
        <v>34.053690899999999</v>
      </c>
      <c r="R907" s="3">
        <f>VLOOKUP(Table13[[#This Row],[Location_HQ]],tech_layoffs_location!A:G,7,FALSE)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98" t="s">
        <v>33</v>
      </c>
      <c r="N908" s="3" t="s">
        <v>31</v>
      </c>
      <c r="P908" s="3">
        <v>2022</v>
      </c>
      <c r="Q908" s="3">
        <f>VLOOKUP(Table13[[#This Row],[Location_HQ]],tech_layoffs_location!A:F,6,FALSE)</f>
        <v>-6.1752469999999997</v>
      </c>
      <c r="R908" s="3">
        <f>VLOOKUP(Table13[[#This Row],[Location_HQ]],tech_layoffs_location!A:G,7,FALSE)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98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Row],[Location_HQ]],tech_layoffs_location!A:F,6,FALSE)</f>
        <v>30.271128600000001</v>
      </c>
      <c r="R909" s="3">
        <f>VLOOKUP(Table13[[#This Row],[Location_HQ]],tech_layoffs_location!A:G,7,FALSE)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98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Row],[Location_HQ]],tech_layoffs_location!A:F,6,FALSE)</f>
        <v>37.496904000000001</v>
      </c>
      <c r="R910" s="3">
        <f>VLOOKUP(Table13[[#This Row],[Location_HQ]],tech_layoffs_location!A:G,7,FALSE)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98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Row],[Location_HQ]],tech_layoffs_location!A:F,6,FALSE)</f>
        <v>40.7127281</v>
      </c>
      <c r="R911" s="3">
        <f>VLOOKUP(Table13[[#This Row],[Location_HQ]],tech_layoffs_location!A:G,7,FALSE)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98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Row],[Location_HQ]],tech_layoffs_location!A:F,6,FALSE)</f>
        <v>52.517036500000003</v>
      </c>
      <c r="R912" s="3">
        <f>VLOOKUP(Table13[[#This Row],[Location_HQ]],tech_layoffs_location!A:G,7,FALSE)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98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Row],[Location_HQ]],tech_layoffs_location!A:F,6,FALSE)</f>
        <v>45.5031824</v>
      </c>
      <c r="R913" s="3">
        <f>VLOOKUP(Table13[[#This Row],[Location_HQ]],tech_layoffs_location!A:G,7,FALSE)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98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Row],[Location_HQ]],tech_layoffs_location!A:F,6,FALSE)</f>
        <v>53.550341000000003</v>
      </c>
      <c r="R914" s="3">
        <f>VLOOKUP(Table13[[#This Row],[Location_HQ]],tech_layoffs_location!A:G,7,FALSE)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98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Row],[Location_HQ]],tech_layoffs_location!A:F,6,FALSE)</f>
        <v>39.739236400000003</v>
      </c>
      <c r="R915" s="3">
        <f>VLOOKUP(Table13[[#This Row],[Location_HQ]],tech_layoffs_location!A:G,7,FALSE)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98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Row],[Location_HQ]],tech_layoffs_location!A:F,6,FALSE)</f>
        <v>43.6534817</v>
      </c>
      <c r="R916" s="3">
        <f>VLOOKUP(Table13[[#This Row],[Location_HQ]],tech_layoffs_location!A:G,7,FALSE)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98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Row],[Location_HQ]],tech_layoffs_location!A:F,6,FALSE)</f>
        <v>1.2899175000000001</v>
      </c>
      <c r="R917" s="3">
        <f>VLOOKUP(Table13[[#This Row],[Location_HQ]],tech_layoffs_location!A:G,7,FALSE)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98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Row],[Location_HQ]],tech_layoffs_location!A:F,6,FALSE)</f>
        <v>32.717420199999999</v>
      </c>
      <c r="R918" s="3">
        <f>VLOOKUP(Table13[[#This Row],[Location_HQ]],tech_layoffs_location!A:G,7,FALSE)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98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Row],[Location_HQ]],tech_layoffs_location!A:F,6,FALSE)</f>
        <v>48.858889699999999</v>
      </c>
      <c r="R919" s="3">
        <f>VLOOKUP(Table13[[#This Row],[Location_HQ]],tech_layoffs_location!A:G,7,FALSE)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98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Row],[Location_HQ]],tech_layoffs_location!A:F,6,FALSE)</f>
        <v>43.616616299999997</v>
      </c>
      <c r="R920" s="3">
        <f>VLOOKUP(Table13[[#This Row],[Location_HQ]],tech_layoffs_location!A:G,7,FALSE)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98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Row],[Location_HQ]],tech_layoffs_location!A:F,6,FALSE)</f>
        <v>37.4443293</v>
      </c>
      <c r="R921" s="3">
        <f>VLOOKUP(Table13[[#This Row],[Location_HQ]],tech_layoffs_location!A:G,7,FALSE)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98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Row],[Location_HQ]],tech_layoffs_location!A:F,6,FALSE)</f>
        <v>47.603832099999998</v>
      </c>
      <c r="R922" s="3">
        <f>VLOOKUP(Table13[[#This Row],[Location_HQ]],tech_layoffs_location!A:G,7,FALSE)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98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Row],[Location_HQ]],tech_layoffs_location!A:F,6,FALSE)</f>
        <v>39.1014537</v>
      </c>
      <c r="R923" s="3">
        <f>VLOOKUP(Table13[[#This Row],[Location_HQ]],tech_layoffs_location!A:G,7,FALSE)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98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Row],[Location_HQ]],tech_layoffs_location!A:F,6,FALSE)</f>
        <v>40.7127281</v>
      </c>
      <c r="R924" s="3">
        <f>VLOOKUP(Table13[[#This Row],[Location_HQ]],tech_layoffs_location!A:G,7,FALSE)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98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Row],[Location_HQ]],tech_layoffs_location!A:F,6,FALSE)</f>
        <v>40.7127281</v>
      </c>
      <c r="R925" s="3">
        <f>VLOOKUP(Table13[[#This Row],[Location_HQ]],tech_layoffs_location!A:G,7,FALSE)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98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Row],[Location_HQ]],tech_layoffs_location!A:F,6,FALSE)</f>
        <v>37.779258800000001</v>
      </c>
      <c r="R926" s="3">
        <f>VLOOKUP(Table13[[#This Row],[Location_HQ]],tech_layoffs_location!A:G,7,FALSE)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98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Row],[Location_HQ]],tech_layoffs_location!A:F,6,FALSE)</f>
        <v>37.779258800000001</v>
      </c>
      <c r="R927" s="3">
        <f>VLOOKUP(Table13[[#This Row],[Location_HQ]],tech_layoffs_location!A:G,7,FALSE)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98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Row],[Location_HQ]],tech_layoffs_location!A:F,6,FALSE)</f>
        <v>1.2899175000000001</v>
      </c>
      <c r="R928" s="3">
        <f>VLOOKUP(Table13[[#This Row],[Location_HQ]],tech_layoffs_location!A:G,7,FALSE)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98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Row],[Location_HQ]],tech_layoffs_location!A:F,6,FALSE)</f>
        <v>32.0852997</v>
      </c>
      <c r="R929" s="3">
        <f>VLOOKUP(Table13[[#This Row],[Location_HQ]],tech_layoffs_location!A:G,7,FALSE)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98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Row],[Location_HQ]],tech_layoffs_location!A:F,6,FALSE)</f>
        <v>40.7127281</v>
      </c>
      <c r="R930" s="3">
        <f>VLOOKUP(Table13[[#This Row],[Location_HQ]],tech_layoffs_location!A:G,7,FALSE)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98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Row],[Location_HQ]],tech_layoffs_location!A:F,6,FALSE)</f>
        <v>39.526120599999999</v>
      </c>
      <c r="R931" s="3">
        <f>VLOOKUP(Table13[[#This Row],[Location_HQ]],tech_layoffs_location!A:G,7,FALSE)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98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Row],[Location_HQ]],tech_layoffs_location!A:F,6,FALSE)</f>
        <v>37.354106999999999</v>
      </c>
      <c r="R932" s="3">
        <f>VLOOKUP(Table13[[#This Row],[Location_HQ]],tech_layoffs_location!A:G,7,FALSE)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98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Row],[Location_HQ]],tech_layoffs_location!A:F,6,FALSE)</f>
        <v>32.0852997</v>
      </c>
      <c r="R933" s="3">
        <f>VLOOKUP(Table13[[#This Row],[Location_HQ]],tech_layoffs_location!A:G,7,FALSE)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98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Row],[Location_HQ]],tech_layoffs_location!A:F,6,FALSE)</f>
        <v>28.4646148</v>
      </c>
      <c r="R934" s="3">
        <f>VLOOKUP(Table13[[#This Row],[Location_HQ]],tech_layoffs_location!A:G,7,FALSE)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98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Row],[Location_HQ]],tech_layoffs_location!A:F,6,FALSE)</f>
        <v>12.98815675</v>
      </c>
      <c r="R935" s="3">
        <f>VLOOKUP(Table13[[#This Row],[Location_HQ]],tech_layoffs_location!A:G,7,FALSE)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98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Row],[Location_HQ]],tech_layoffs_location!A:F,6,FALSE)</f>
        <v>39.905713599999999</v>
      </c>
      <c r="R936" s="3">
        <f>VLOOKUP(Table13[[#This Row],[Location_HQ]],tech_layoffs_location!A:G,7,FALSE)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98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Row],[Location_HQ]],tech_layoffs_location!A:F,6,FALSE)</f>
        <v>51.489333500000001</v>
      </c>
      <c r="R937" s="3">
        <f>VLOOKUP(Table13[[#This Row],[Location_HQ]],tech_layoffs_location!A:G,7,FALSE)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98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Row],[Location_HQ]],tech_layoffs_location!A:F,6,FALSE)</f>
        <v>37.779258800000001</v>
      </c>
      <c r="R938" s="3">
        <f>VLOOKUP(Table13[[#This Row],[Location_HQ]],tech_layoffs_location!A:G,7,FALSE)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98" t="s">
        <v>24</v>
      </c>
      <c r="N939" s="3" t="s">
        <v>31</v>
      </c>
      <c r="P939" s="3">
        <v>2023</v>
      </c>
      <c r="Q939" s="3">
        <f>VLOOKUP(Table13[[#This Row],[Location_HQ]],tech_layoffs_location!A:F,6,FALSE)</f>
        <v>32.717420199999999</v>
      </c>
      <c r="R939" s="3">
        <f>VLOOKUP(Table13[[#This Row],[Location_HQ]],tech_layoffs_location!A:G,7,FALSE)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98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Row],[Location_HQ]],tech_layoffs_location!A:F,6,FALSE)</f>
        <v>37.779258800000001</v>
      </c>
      <c r="R940" s="3">
        <f>VLOOKUP(Table13[[#This Row],[Location_HQ]],tech_layoffs_location!A:G,7,FALSE)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98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Row],[Location_HQ]],tech_layoffs_location!A:F,6,FALSE)</f>
        <v>30.271128600000001</v>
      </c>
      <c r="R941" s="3">
        <f>VLOOKUP(Table13[[#This Row],[Location_HQ]],tech_layoffs_location!A:G,7,FALSE)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98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Row],[Location_HQ]],tech_layoffs_location!A:F,6,FALSE)</f>
        <v>37.779258800000001</v>
      </c>
      <c r="R942" s="3">
        <f>VLOOKUP(Table13[[#This Row],[Location_HQ]],tech_layoffs_location!A:G,7,FALSE)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98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Row],[Location_HQ]],tech_layoffs_location!A:F,6,FALSE)</f>
        <v>40.7127281</v>
      </c>
      <c r="R943" s="3">
        <f>VLOOKUP(Table13[[#This Row],[Location_HQ]],tech_layoffs_location!A:G,7,FALSE)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98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Row],[Location_HQ]],tech_layoffs_location!A:F,6,FALSE)</f>
        <v>32.0852997</v>
      </c>
      <c r="R944" s="3">
        <f>VLOOKUP(Table13[[#This Row],[Location_HQ]],tech_layoffs_location!A:G,7,FALSE)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98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Row],[Location_HQ]],tech_layoffs_location!A:F,6,FALSE)</f>
        <v>43.6534817</v>
      </c>
      <c r="R945" s="3">
        <f>VLOOKUP(Table13[[#This Row],[Location_HQ]],tech_layoffs_location!A:G,7,FALSE)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98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Row],[Location_HQ]],tech_layoffs_location!A:F,6,FALSE)</f>
        <v>36.1622767</v>
      </c>
      <c r="R946" s="3">
        <f>VLOOKUP(Table13[[#This Row],[Location_HQ]],tech_layoffs_location!A:G,7,FALSE)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98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Row],[Location_HQ]],tech_layoffs_location!A:F,6,FALSE)</f>
        <v>32.0852997</v>
      </c>
      <c r="R947" s="3">
        <f>VLOOKUP(Table13[[#This Row],[Location_HQ]],tech_layoffs_location!A:G,7,FALSE)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98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Row],[Location_HQ]],tech_layoffs_location!A:F,6,FALSE)</f>
        <v>49.260872399999997</v>
      </c>
      <c r="R948" s="3">
        <f>VLOOKUP(Table13[[#This Row],[Location_HQ]],tech_layoffs_location!A:G,7,FALSE)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98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Row],[Location_HQ]],tech_layoffs_location!A:F,6,FALSE)</f>
        <v>37.779258800000001</v>
      </c>
      <c r="R949" s="3">
        <f>VLOOKUP(Table13[[#This Row],[Location_HQ]],tech_layoffs_location!A:G,7,FALSE)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98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Row],[Location_HQ]],tech_layoffs_location!A:F,6,FALSE)</f>
        <v>37.368830099999997</v>
      </c>
      <c r="R950" s="3">
        <f>VLOOKUP(Table13[[#This Row],[Location_HQ]],tech_layoffs_location!A:G,7,FALSE)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98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Row],[Location_HQ]],tech_layoffs_location!A:F,6,FALSE)</f>
        <v>40.759619800000003</v>
      </c>
      <c r="R951" s="3">
        <f>VLOOKUP(Table13[[#This Row],[Location_HQ]],tech_layoffs_location!A:G,7,FALSE)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98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Row],[Location_HQ]],tech_layoffs_location!A:F,6,FALSE)</f>
        <v>34.147910000000003</v>
      </c>
      <c r="R952" s="3">
        <f>VLOOKUP(Table13[[#This Row],[Location_HQ]],tech_layoffs_location!A:G,7,FALSE)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98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Row],[Location_HQ]],tech_layoffs_location!A:F,6,FALSE)</f>
        <v>42.355433400000003</v>
      </c>
      <c r="R953" s="3">
        <f>VLOOKUP(Table13[[#This Row],[Location_HQ]],tech_layoffs_location!A:G,7,FALSE)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98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Row],[Location_HQ]],tech_layoffs_location!A:F,6,FALSE)</f>
        <v>51.489333500000001</v>
      </c>
      <c r="R954" s="3">
        <f>VLOOKUP(Table13[[#This Row],[Location_HQ]],tech_layoffs_location!A:G,7,FALSE)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98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Row],[Location_HQ]],tech_layoffs_location!A:F,6,FALSE)</f>
        <v>33.748992399999999</v>
      </c>
      <c r="R955" s="3">
        <f>VLOOKUP(Table13[[#This Row],[Location_HQ]],tech_layoffs_location!A:G,7,FALSE)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98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Row],[Location_HQ]],tech_layoffs_location!A:F,6,FALSE)</f>
        <v>37.779258800000001</v>
      </c>
      <c r="R956" s="3">
        <f>VLOOKUP(Table13[[#This Row],[Location_HQ]],tech_layoffs_location!A:G,7,FALSE)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98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Row],[Location_HQ]],tech_layoffs_location!A:F,6,FALSE)</f>
        <v>37.779258800000001</v>
      </c>
      <c r="R957" s="3">
        <f>VLOOKUP(Table13[[#This Row],[Location_HQ]],tech_layoffs_location!A:G,7,FALSE)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98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Row],[Location_HQ]],tech_layoffs_location!A:F,6,FALSE)</f>
        <v>-23.550650699999998</v>
      </c>
      <c r="R958" s="3">
        <f>VLOOKUP(Table13[[#This Row],[Location_HQ]],tech_layoffs_location!A:G,7,FALSE)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98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Row],[Location_HQ]],tech_layoffs_location!A:F,6,FALSE)</f>
        <v>35.682193599999998</v>
      </c>
      <c r="R959" s="3">
        <f>VLOOKUP(Table13[[#This Row],[Location_HQ]],tech_layoffs_location!A:G,7,FALSE)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98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Row],[Location_HQ]],tech_layoffs_location!A:F,6,FALSE)</f>
        <v>19.078545099999999</v>
      </c>
      <c r="R960" s="3">
        <f>VLOOKUP(Table13[[#This Row],[Location_HQ]],tech_layoffs_location!A:G,7,FALSE)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98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Row],[Location_HQ]],tech_layoffs_location!A:F,6,FALSE)</f>
        <v>40.7127281</v>
      </c>
      <c r="R961" s="3">
        <f>VLOOKUP(Table13[[#This Row],[Location_HQ]],tech_layoffs_location!A:G,7,FALSE)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98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Row],[Location_HQ]],tech_layoffs_location!A:F,6,FALSE)</f>
        <v>43.6534817</v>
      </c>
      <c r="R962" s="3">
        <f>VLOOKUP(Table13[[#This Row],[Location_HQ]],tech_layoffs_location!A:G,7,FALSE)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98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Row],[Location_HQ]],tech_layoffs_location!A:F,6,FALSE)</f>
        <v>12.98815675</v>
      </c>
      <c r="R963" s="3">
        <f>VLOOKUP(Table13[[#This Row],[Location_HQ]],tech_layoffs_location!A:G,7,FALSE)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98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Row],[Location_HQ]],tech_layoffs_location!A:F,6,FALSE)</f>
        <v>42.355433400000003</v>
      </c>
      <c r="R964" s="3">
        <f>VLOOKUP(Table13[[#This Row],[Location_HQ]],tech_layoffs_location!A:G,7,FALSE)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98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Row],[Location_HQ]],tech_layoffs_location!A:F,6,FALSE)</f>
        <v>51.489333500000001</v>
      </c>
      <c r="R965" s="3">
        <f>VLOOKUP(Table13[[#This Row],[Location_HQ]],tech_layoffs_location!A:G,7,FALSE)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98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Row],[Location_HQ]],tech_layoffs_location!A:F,6,FALSE)</f>
        <v>12.98815675</v>
      </c>
      <c r="R966" s="3">
        <f>VLOOKUP(Table13[[#This Row],[Location_HQ]],tech_layoffs_location!A:G,7,FALSE)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98" t="s">
        <v>33</v>
      </c>
      <c r="N967" s="3" t="s">
        <v>31</v>
      </c>
      <c r="P967" s="3">
        <v>2023</v>
      </c>
      <c r="Q967" s="3">
        <f>VLOOKUP(Table13[[#This Row],[Location_HQ]],tech_layoffs_location!A:F,6,FALSE)</f>
        <v>45.5031824</v>
      </c>
      <c r="R967" s="3">
        <f>VLOOKUP(Table13[[#This Row],[Location_HQ]],tech_layoffs_location!A:G,7,FALSE)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98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Row],[Location_HQ]],tech_layoffs_location!A:F,6,FALSE)</f>
        <v>-23.550650699999998</v>
      </c>
      <c r="R968" s="3">
        <f>VLOOKUP(Table13[[#This Row],[Location_HQ]],tech_layoffs_location!A:G,7,FALSE)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98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Row],[Location_HQ]],tech_layoffs_location!A:F,6,FALSE)</f>
        <v>37.779258800000001</v>
      </c>
      <c r="R969" s="3">
        <f>VLOOKUP(Table13[[#This Row],[Location_HQ]],tech_layoffs_location!A:G,7,FALSE)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98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Row],[Location_HQ]],tech_layoffs_location!A:F,6,FALSE)</f>
        <v>37.287166999999997</v>
      </c>
      <c r="R970" s="3">
        <f>VLOOKUP(Table13[[#This Row],[Location_HQ]],tech_layoffs_location!A:G,7,FALSE)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98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Row],[Location_HQ]],tech_layoffs_location!A:F,6,FALSE)</f>
        <v>37.3893889</v>
      </c>
      <c r="R971" s="3">
        <f>VLOOKUP(Table13[[#This Row],[Location_HQ]],tech_layoffs_location!A:G,7,FALSE)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98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Row],[Location_HQ]],tech_layoffs_location!A:F,6,FALSE)</f>
        <v>51.045606399999997</v>
      </c>
      <c r="R972" s="3">
        <f>VLOOKUP(Table13[[#This Row],[Location_HQ]],tech_layoffs_location!A:G,7,FALSE)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98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Row],[Location_HQ]],tech_layoffs_location!A:F,6,FALSE)</f>
        <v>52.517036500000003</v>
      </c>
      <c r="R973" s="3">
        <f>VLOOKUP(Table13[[#This Row],[Location_HQ]],tech_layoffs_location!A:G,7,FALSE)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98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Row],[Location_HQ]],tech_layoffs_location!A:F,6,FALSE)</f>
        <v>49.260872399999997</v>
      </c>
      <c r="R974" s="3">
        <f>VLOOKUP(Table13[[#This Row],[Location_HQ]],tech_layoffs_location!A:G,7,FALSE)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98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Row],[Location_HQ]],tech_layoffs_location!A:F,6,FALSE)</f>
        <v>39.739236400000003</v>
      </c>
      <c r="R975" s="3">
        <f>VLOOKUP(Table13[[#This Row],[Location_HQ]],tech_layoffs_location!A:G,7,FALSE)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98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Row],[Location_HQ]],tech_layoffs_location!A:F,6,FALSE)</f>
        <v>40.014985600000003</v>
      </c>
      <c r="R976" s="3">
        <f>VLOOKUP(Table13[[#This Row],[Location_HQ]],tech_layoffs_location!A:G,7,FALSE)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98" t="s">
        <v>1404</v>
      </c>
      <c r="N977" s="3" t="s">
        <v>31</v>
      </c>
      <c r="P977" s="3">
        <v>2023</v>
      </c>
      <c r="Q977" s="3">
        <f>VLOOKUP(Table13[[#This Row],[Location_HQ]],tech_layoffs_location!A:F,6,FALSE)</f>
        <v>47.603832099999998</v>
      </c>
      <c r="R977" s="3">
        <f>VLOOKUP(Table13[[#This Row],[Location_HQ]],tech_layoffs_location!A:G,7,FALSE)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98" t="s">
        <v>38</v>
      </c>
      <c r="N978" s="3" t="s">
        <v>31</v>
      </c>
      <c r="P978" s="3">
        <v>2023</v>
      </c>
      <c r="Q978" s="3">
        <f>VLOOKUP(Table13[[#This Row],[Location_HQ]],tech_layoffs_location!A:F,6,FALSE)</f>
        <v>39.745946799999999</v>
      </c>
      <c r="R978" s="3">
        <f>VLOOKUP(Table13[[#This Row],[Location_HQ]],tech_layoffs_location!A:G,7,FALSE)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98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Row],[Location_HQ]],tech_layoffs_location!A:F,6,FALSE)</f>
        <v>40.7127281</v>
      </c>
      <c r="R979" s="3">
        <f>VLOOKUP(Table13[[#This Row],[Location_HQ]],tech_layoffs_location!A:G,7,FALSE)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98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Row],[Location_HQ]],tech_layoffs_location!A:F,6,FALSE)</f>
        <v>51.752013099999999</v>
      </c>
      <c r="R980" s="3">
        <f>VLOOKUP(Table13[[#This Row],[Location_HQ]],tech_layoffs_location!A:G,7,FALSE)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98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Row],[Location_HQ]],tech_layoffs_location!A:F,6,FALSE)</f>
        <v>42.355433400000003</v>
      </c>
      <c r="R981" s="3">
        <f>VLOOKUP(Table13[[#This Row],[Location_HQ]],tech_layoffs_location!A:G,7,FALSE)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98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Row],[Location_HQ]],tech_layoffs_location!A:F,6,FALSE)</f>
        <v>40.7127281</v>
      </c>
      <c r="R982" s="3">
        <f>VLOOKUP(Table13[[#This Row],[Location_HQ]],tech_layoffs_location!A:G,7,FALSE)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98" t="s">
        <v>35</v>
      </c>
      <c r="N983" s="3" t="s">
        <v>31</v>
      </c>
      <c r="P983" s="3">
        <v>2023</v>
      </c>
      <c r="Q983" s="3">
        <f>VLOOKUP(Table13[[#This Row],[Location_HQ]],tech_layoffs_location!A:F,6,FALSE)</f>
        <v>40.7127281</v>
      </c>
      <c r="R983" s="3">
        <f>VLOOKUP(Table13[[#This Row],[Location_HQ]],tech_layoffs_location!A:G,7,FALSE)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98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Row],[Location_HQ]],tech_layoffs_location!A:F,6,FALSE)</f>
        <v>30.271128600000001</v>
      </c>
      <c r="R984" s="3">
        <f>VLOOKUP(Table13[[#This Row],[Location_HQ]],tech_layoffs_location!A:G,7,FALSE)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98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Row],[Location_HQ]],tech_layoffs_location!A:F,6,FALSE)</f>
        <v>37.779258800000001</v>
      </c>
      <c r="R985" s="3">
        <f>VLOOKUP(Table13[[#This Row],[Location_HQ]],tech_layoffs_location!A:G,7,FALSE)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98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Row],[Location_HQ]],tech_layoffs_location!A:F,6,FALSE)</f>
        <v>40.7127281</v>
      </c>
      <c r="R986" s="3">
        <f>VLOOKUP(Table13[[#This Row],[Location_HQ]],tech_layoffs_location!A:G,7,FALSE)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98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Row],[Location_HQ]],tech_layoffs_location!A:F,6,FALSE)</f>
        <v>37.486323900000002</v>
      </c>
      <c r="R987" s="3">
        <f>VLOOKUP(Table13[[#This Row],[Location_HQ]],tech_layoffs_location!A:G,7,FALSE)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98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Row],[Location_HQ]],tech_layoffs_location!A:F,6,FALSE)</f>
        <v>-23.550650699999998</v>
      </c>
      <c r="R988" s="3">
        <f>VLOOKUP(Table13[[#This Row],[Location_HQ]],tech_layoffs_location!A:G,7,FALSE)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98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Row],[Location_HQ]],tech_layoffs_location!A:F,6,FALSE)</f>
        <v>37.3893889</v>
      </c>
      <c r="R989" s="3">
        <f>VLOOKUP(Table13[[#This Row],[Location_HQ]],tech_layoffs_location!A:G,7,FALSE)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98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Row],[Location_HQ]],tech_layoffs_location!A:F,6,FALSE)</f>
        <v>12.98815675</v>
      </c>
      <c r="R990" s="3">
        <f>VLOOKUP(Table13[[#This Row],[Location_HQ]],tech_layoffs_location!A:G,7,FALSE)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98" t="s">
        <v>80</v>
      </c>
      <c r="N991" s="3" t="s">
        <v>25</v>
      </c>
      <c r="P991" s="3">
        <v>2023</v>
      </c>
      <c r="Q991" s="3">
        <f>VLOOKUP(Table13[[#This Row],[Location_HQ]],tech_layoffs_location!A:F,6,FALSE)</f>
        <v>12.98815675</v>
      </c>
      <c r="R991" s="3">
        <f>VLOOKUP(Table13[[#This Row],[Location_HQ]],tech_layoffs_location!A:G,7,FALSE)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98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Row],[Location_HQ]],tech_layoffs_location!A:F,6,FALSE)</f>
        <v>38.8950368</v>
      </c>
      <c r="R992" s="3">
        <f>VLOOKUP(Table13[[#This Row],[Location_HQ]],tech_layoffs_location!A:G,7,FALSE)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98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Row],[Location_HQ]],tech_layoffs_location!A:F,6,FALSE)</f>
        <v>42.355433400000003</v>
      </c>
      <c r="R993" s="3">
        <f>VLOOKUP(Table13[[#This Row],[Location_HQ]],tech_layoffs_location!A:G,7,FALSE)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98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Row],[Location_HQ]],tech_layoffs_location!A:F,6,FALSE)</f>
        <v>37.4443293</v>
      </c>
      <c r="R994" s="3">
        <f>VLOOKUP(Table13[[#This Row],[Location_HQ]],tech_layoffs_location!A:G,7,FALSE)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98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Row],[Location_HQ]],tech_layoffs_location!A:F,6,FALSE)</f>
        <v>40.7127281</v>
      </c>
      <c r="R995" s="3">
        <f>VLOOKUP(Table13[[#This Row],[Location_HQ]],tech_layoffs_location!A:G,7,FALSE)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98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Row],[Location_HQ]],tech_layoffs_location!A:F,6,FALSE)</f>
        <v>32.0852997</v>
      </c>
      <c r="R996" s="3">
        <f>VLOOKUP(Table13[[#This Row],[Location_HQ]],tech_layoffs_location!A:G,7,FALSE)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98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Row],[Location_HQ]],tech_layoffs_location!A:F,6,FALSE)</f>
        <v>59.325117200000001</v>
      </c>
      <c r="R997" s="3">
        <f>VLOOKUP(Table13[[#This Row],[Location_HQ]],tech_layoffs_location!A:G,7,FALSE)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98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Row],[Location_HQ]],tech_layoffs_location!A:F,6,FALSE)</f>
        <v>37.779258800000001</v>
      </c>
      <c r="R998" s="3">
        <f>VLOOKUP(Table13[[#This Row],[Location_HQ]],tech_layoffs_location!A:G,7,FALSE)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98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Row],[Location_HQ]],tech_layoffs_location!A:F,6,FALSE)</f>
        <v>37.779258800000001</v>
      </c>
      <c r="R999" s="3">
        <f>VLOOKUP(Table13[[#This Row],[Location_HQ]],tech_layoffs_location!A:G,7,FALSE)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98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Row],[Location_HQ]],tech_layoffs_location!A:F,6,FALSE)</f>
        <v>54.322708499999997</v>
      </c>
      <c r="R1000" s="3">
        <f>VLOOKUP(Table13[[#This Row],[Location_HQ]],tech_layoffs_location!A:G,7,FALSE)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98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Row],[Location_HQ]],tech_layoffs_location!A:F,6,FALSE)</f>
        <v>37.779258800000001</v>
      </c>
      <c r="R1001" s="3">
        <f>VLOOKUP(Table13[[#This Row],[Location_HQ]],tech_layoffs_location!A:G,7,FALSE)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98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Row],[Location_HQ]],tech_layoffs_location!A:F,6,FALSE)</f>
        <v>43.6534817</v>
      </c>
      <c r="R1002" s="3">
        <f>VLOOKUP(Table13[[#This Row],[Location_HQ]],tech_layoffs_location!A:G,7,FALSE)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98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Row],[Location_HQ]],tech_layoffs_location!A:F,6,FALSE)</f>
        <v>45.520247099999999</v>
      </c>
      <c r="R1003" s="3">
        <f>VLOOKUP(Table13[[#This Row],[Location_HQ]],tech_layoffs_location!A:G,7,FALSE)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98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Row],[Location_HQ]],tech_layoffs_location!A:F,6,FALSE)</f>
        <v>37.4443293</v>
      </c>
      <c r="R1004" s="3">
        <f>VLOOKUP(Table13[[#This Row],[Location_HQ]],tech_layoffs_location!A:G,7,FALSE)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98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Row],[Location_HQ]],tech_layoffs_location!A:F,6,FALSE)</f>
        <v>51.489333500000001</v>
      </c>
      <c r="R1005" s="3">
        <f>VLOOKUP(Table13[[#This Row],[Location_HQ]],tech_layoffs_location!A:G,7,FALSE)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98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Row],[Location_HQ]],tech_layoffs_location!A:F,6,FALSE)</f>
        <v>47.603832099999998</v>
      </c>
      <c r="R1006" s="3">
        <f>VLOOKUP(Table13[[#This Row],[Location_HQ]],tech_layoffs_location!A:G,7,FALSE)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98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Row],[Location_HQ]],tech_layoffs_location!A:F,6,FALSE)</f>
        <v>52.517036500000003</v>
      </c>
      <c r="R1007" s="3">
        <f>VLOOKUP(Table13[[#This Row],[Location_HQ]],tech_layoffs_location!A:G,7,FALSE)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98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Row],[Location_HQ]],tech_layoffs_location!A:F,6,FALSE)</f>
        <v>37.3893889</v>
      </c>
      <c r="R1008" s="3">
        <f>VLOOKUP(Table13[[#This Row],[Location_HQ]],tech_layoffs_location!A:G,7,FALSE)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98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Row],[Location_HQ]],tech_layoffs_location!A:F,6,FALSE)</f>
        <v>51.489333500000001</v>
      </c>
      <c r="R1009" s="3">
        <f>VLOOKUP(Table13[[#This Row],[Location_HQ]],tech_layoffs_location!A:G,7,FALSE)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98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Row],[Location_HQ]],tech_layoffs_location!A:F,6,FALSE)</f>
        <v>49.303813400000003</v>
      </c>
      <c r="R1010" s="3">
        <f>VLOOKUP(Table13[[#This Row],[Location_HQ]],tech_layoffs_location!A:G,7,FALSE)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98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Row],[Location_HQ]],tech_layoffs_location!A:F,6,FALSE)</f>
        <v>43.6534817</v>
      </c>
      <c r="R1011" s="3">
        <f>VLOOKUP(Table13[[#This Row],[Location_HQ]],tech_layoffs_location!A:G,7,FALSE)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98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Row],[Location_HQ]],tech_layoffs_location!A:F,6,FALSE)</f>
        <v>12.98815675</v>
      </c>
      <c r="R1012" s="3">
        <f>VLOOKUP(Table13[[#This Row],[Location_HQ]],tech_layoffs_location!A:G,7,FALSE)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98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Row],[Location_HQ]],tech_layoffs_location!A:F,6,FALSE)</f>
        <v>1.2899175000000001</v>
      </c>
      <c r="R1013" s="3">
        <f>VLOOKUP(Table13[[#This Row],[Location_HQ]],tech_layoffs_location!A:G,7,FALSE)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98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Row],[Location_HQ]],tech_layoffs_location!A:F,6,FALSE)</f>
        <v>45.5031824</v>
      </c>
      <c r="R1014" s="3">
        <f>VLOOKUP(Table13[[#This Row],[Location_HQ]],tech_layoffs_location!A:G,7,FALSE)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98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Row],[Location_HQ]],tech_layoffs_location!A:F,6,FALSE)</f>
        <v>51.489333500000001</v>
      </c>
      <c r="R1015" s="3">
        <f>VLOOKUP(Table13[[#This Row],[Location_HQ]],tech_layoffs_location!A:G,7,FALSE)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98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Row],[Location_HQ]],tech_layoffs_location!A:F,6,FALSE)</f>
        <v>49.006870499999998</v>
      </c>
      <c r="R1016" s="3">
        <f>VLOOKUP(Table13[[#This Row],[Location_HQ]],tech_layoffs_location!A:G,7,FALSE)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98" t="s">
        <v>80</v>
      </c>
      <c r="N1017" s="3" t="s">
        <v>31</v>
      </c>
      <c r="P1017" s="3">
        <v>2023</v>
      </c>
      <c r="Q1017" s="3">
        <f>VLOOKUP(Table13[[#This Row],[Location_HQ]],tech_layoffs_location!A:F,6,FALSE)</f>
        <v>52.517036500000003</v>
      </c>
      <c r="R1017" s="3">
        <f>VLOOKUP(Table13[[#This Row],[Location_HQ]],tech_layoffs_location!A:G,7,FALSE)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98" t="s">
        <v>80</v>
      </c>
      <c r="N1018" s="3" t="s">
        <v>36</v>
      </c>
      <c r="P1018" s="3">
        <v>2023</v>
      </c>
      <c r="Q1018" s="3">
        <f>VLOOKUP(Table13[[#This Row],[Location_HQ]],tech_layoffs_location!A:F,6,FALSE)</f>
        <v>41.382893899999999</v>
      </c>
      <c r="R1018" s="3">
        <f>VLOOKUP(Table13[[#This Row],[Location_HQ]],tech_layoffs_location!A:G,7,FALSE)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98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Row],[Location_HQ]],tech_layoffs_location!A:F,6,FALSE)</f>
        <v>37.486323900000002</v>
      </c>
      <c r="R1019" s="3">
        <f>VLOOKUP(Table13[[#This Row],[Location_HQ]],tech_layoffs_location!A:G,7,FALSE)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98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Row],[Location_HQ]],tech_layoffs_location!A:F,6,FALSE)</f>
        <v>32.0852997</v>
      </c>
      <c r="R1020" s="3">
        <f>VLOOKUP(Table13[[#This Row],[Location_HQ]],tech_layoffs_location!A:G,7,FALSE)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98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Row],[Location_HQ]],tech_layoffs_location!A:F,6,FALSE)</f>
        <v>42.355433400000003</v>
      </c>
      <c r="R1021" s="3">
        <f>VLOOKUP(Table13[[#This Row],[Location_HQ]],tech_layoffs_location!A:G,7,FALSE)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98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Row],[Location_HQ]],tech_layoffs_location!A:F,6,FALSE)</f>
        <v>37.336166300000002</v>
      </c>
      <c r="R1022" s="3">
        <f>VLOOKUP(Table13[[#This Row],[Location_HQ]],tech_layoffs_location!A:G,7,FALSE)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98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Row],[Location_HQ]],tech_layoffs_location!A:F,6,FALSE)</f>
        <v>50.110644399999998</v>
      </c>
      <c r="R1023" s="3">
        <f>VLOOKUP(Table13[[#This Row],[Location_HQ]],tech_layoffs_location!A:G,7,FALSE)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98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Row],[Location_HQ]],tech_layoffs_location!A:F,6,FALSE)</f>
        <v>40.7127281</v>
      </c>
      <c r="R1024" s="3">
        <f>VLOOKUP(Table13[[#This Row],[Location_HQ]],tech_layoffs_location!A:G,7,FALSE)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98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Row],[Location_HQ]],tech_layoffs_location!A:F,6,FALSE)</f>
        <v>37.496904000000001</v>
      </c>
      <c r="R1025" s="3">
        <f>VLOOKUP(Table13[[#This Row],[Location_HQ]],tech_layoffs_location!A:G,7,FALSE)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98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Row],[Location_HQ]],tech_layoffs_location!A:F,6,FALSE)</f>
        <v>37.779258800000001</v>
      </c>
      <c r="R1026" s="3">
        <f>VLOOKUP(Table13[[#This Row],[Location_HQ]],tech_layoffs_location!A:G,7,FALSE)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98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Row],[Location_HQ]],tech_layoffs_location!A:F,6,FALSE)</f>
        <v>37.6624312</v>
      </c>
      <c r="R1027" s="3">
        <f>VLOOKUP(Table13[[#This Row],[Location_HQ]],tech_layoffs_location!A:G,7,FALSE)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98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Row],[Location_HQ]],tech_layoffs_location!A:F,6,FALSE)</f>
        <v>40.7127281</v>
      </c>
      <c r="R1028" s="3">
        <f>VLOOKUP(Table13[[#This Row],[Location_HQ]],tech_layoffs_location!A:G,7,FALSE)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98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Row],[Location_HQ]],tech_layoffs_location!A:F,6,FALSE)</f>
        <v>42.355433400000003</v>
      </c>
      <c r="R1029" s="3">
        <f>VLOOKUP(Table13[[#This Row],[Location_HQ]],tech_layoffs_location!A:G,7,FALSE)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98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Row],[Location_HQ]],tech_layoffs_location!A:F,6,FALSE)</f>
        <v>45.520247099999999</v>
      </c>
      <c r="R1030" s="3">
        <f>VLOOKUP(Table13[[#This Row],[Location_HQ]],tech_layoffs_location!A:G,7,FALSE)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98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Row],[Location_HQ]],tech_layoffs_location!A:F,6,FALSE)</f>
        <v>37.336166300000002</v>
      </c>
      <c r="R1031" s="3">
        <f>VLOOKUP(Table13[[#This Row],[Location_HQ]],tech_layoffs_location!A:G,7,FALSE)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98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Row],[Location_HQ]],tech_layoffs_location!A:F,6,FALSE)</f>
        <v>40.7127281</v>
      </c>
      <c r="R1032" s="3">
        <f>VLOOKUP(Table13[[#This Row],[Location_HQ]],tech_layoffs_location!A:G,7,FALSE)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98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Row],[Location_HQ]],tech_layoffs_location!A:F,6,FALSE)</f>
        <v>30.271128600000001</v>
      </c>
      <c r="R1033" s="3">
        <f>VLOOKUP(Table13[[#This Row],[Location_HQ]],tech_layoffs_location!A:G,7,FALSE)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98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Row],[Location_HQ]],tech_layoffs_location!A:F,6,FALSE)</f>
        <v>37.3893889</v>
      </c>
      <c r="R1034" s="3">
        <f>VLOOKUP(Table13[[#This Row],[Location_HQ]],tech_layoffs_location!A:G,7,FALSE)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98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Row],[Location_HQ]],tech_layoffs_location!A:F,6,FALSE)</f>
        <v>47.603832099999998</v>
      </c>
      <c r="R1035" s="3">
        <f>VLOOKUP(Table13[[#This Row],[Location_HQ]],tech_layoffs_location!A:G,7,FALSE)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98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Row],[Location_HQ]],tech_layoffs_location!A:F,6,FALSE)</f>
        <v>37.779258800000001</v>
      </c>
      <c r="R1036" s="3">
        <f>VLOOKUP(Table13[[#This Row],[Location_HQ]],tech_layoffs_location!A:G,7,FALSE)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98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Row],[Location_HQ]],tech_layoffs_location!A:F,6,FALSE)</f>
        <v>37.779258800000001</v>
      </c>
      <c r="R1037" s="3">
        <f>VLOOKUP(Table13[[#This Row],[Location_HQ]],tech_layoffs_location!A:G,7,FALSE)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98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Row],[Location_HQ]],tech_layoffs_location!A:F,6,FALSE)</f>
        <v>37.354106999999999</v>
      </c>
      <c r="R1038" s="3">
        <f>VLOOKUP(Table13[[#This Row],[Location_HQ]],tech_layoffs_location!A:G,7,FALSE)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98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Row],[Location_HQ]],tech_layoffs_location!A:F,6,FALSE)</f>
        <v>37.779258800000001</v>
      </c>
      <c r="R1039" s="3">
        <f>VLOOKUP(Table13[[#This Row],[Location_HQ]],tech_layoffs_location!A:G,7,FALSE)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98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Row],[Location_HQ]],tech_layoffs_location!A:F,6,FALSE)</f>
        <v>32.0852997</v>
      </c>
      <c r="R1040" s="3">
        <f>VLOOKUP(Table13[[#This Row],[Location_HQ]],tech_layoffs_location!A:G,7,FALSE)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98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Row],[Location_HQ]],tech_layoffs_location!A:F,6,FALSE)</f>
        <v>-23.550650699999998</v>
      </c>
      <c r="R1041" s="3">
        <f>VLOOKUP(Table13[[#This Row],[Location_HQ]],tech_layoffs_location!A:G,7,FALSE)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98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Row],[Location_HQ]],tech_layoffs_location!A:F,6,FALSE)</f>
        <v>19.078545099999999</v>
      </c>
      <c r="R1042" s="3">
        <f>VLOOKUP(Table13[[#This Row],[Location_HQ]],tech_layoffs_location!A:G,7,FALSE)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98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Row],[Location_HQ]],tech_layoffs_location!A:F,6,FALSE)</f>
        <v>37.779258800000001</v>
      </c>
      <c r="R1043" s="3">
        <f>VLOOKUP(Table13[[#This Row],[Location_HQ]],tech_layoffs_location!A:G,7,FALSE)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98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Row],[Location_HQ]],tech_layoffs_location!A:F,6,FALSE)</f>
        <v>53.349379499999998</v>
      </c>
      <c r="R1044" s="3">
        <f>VLOOKUP(Table13[[#This Row],[Location_HQ]],tech_layoffs_location!A:G,7,FALSE)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98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Row],[Location_HQ]],tech_layoffs_location!A:F,6,FALSE)</f>
        <v>-37.814245399999997</v>
      </c>
      <c r="R1045" s="3">
        <f>VLOOKUP(Table13[[#This Row],[Location_HQ]],tech_layoffs_location!A:G,7,FALSE)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98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Row],[Location_HQ]],tech_layoffs_location!A:F,6,FALSE)</f>
        <v>33.748992399999999</v>
      </c>
      <c r="R1046" s="3">
        <f>VLOOKUP(Table13[[#This Row],[Location_HQ]],tech_layoffs_location!A:G,7,FALSE)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98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Row],[Location_HQ]],tech_layoffs_location!A:F,6,FALSE)</f>
        <v>33.748992399999999</v>
      </c>
      <c r="R1047" s="3">
        <f>VLOOKUP(Table13[[#This Row],[Location_HQ]],tech_layoffs_location!A:G,7,FALSE)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98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Row],[Location_HQ]],tech_layoffs_location!A:F,6,FALSE)</f>
        <v>37.336166300000002</v>
      </c>
      <c r="R1048" s="3">
        <f>VLOOKUP(Table13[[#This Row],[Location_HQ]],tech_layoffs_location!A:G,7,FALSE)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98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Row],[Location_HQ]],tech_layoffs_location!A:F,6,FALSE)</f>
        <v>37.779258800000001</v>
      </c>
      <c r="R1049" s="3">
        <f>VLOOKUP(Table13[[#This Row],[Location_HQ]],tech_layoffs_location!A:G,7,FALSE)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98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Row],[Location_HQ]],tech_layoffs_location!A:F,6,FALSE)</f>
        <v>39.962260100000002</v>
      </c>
      <c r="R1050" s="3">
        <f>VLOOKUP(Table13[[#This Row],[Location_HQ]],tech_layoffs_location!A:G,7,FALSE)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98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Row],[Location_HQ]],tech_layoffs_location!A:F,6,FALSE)</f>
        <v>37.4443293</v>
      </c>
      <c r="R1051" s="3">
        <f>VLOOKUP(Table13[[#This Row],[Location_HQ]],tech_layoffs_location!A:G,7,FALSE)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98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Row],[Location_HQ]],tech_layoffs_location!A:F,6,FALSE)</f>
        <v>33.448436700000002</v>
      </c>
      <c r="R1052" s="3">
        <f>VLOOKUP(Table13[[#This Row],[Location_HQ]],tech_layoffs_location!A:G,7,FALSE)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98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Row],[Location_HQ]],tech_layoffs_location!A:F,6,FALSE)</f>
        <v>37.779258800000001</v>
      </c>
      <c r="R1053" s="3">
        <f>VLOOKUP(Table13[[#This Row],[Location_HQ]],tech_layoffs_location!A:G,7,FALSE)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98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Row],[Location_HQ]],tech_layoffs_location!A:F,6,FALSE)</f>
        <v>37.779258800000001</v>
      </c>
      <c r="R1054" s="3">
        <f>VLOOKUP(Table13[[#This Row],[Location_HQ]],tech_layoffs_location!A:G,7,FALSE)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98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Row],[Location_HQ]],tech_layoffs_location!A:F,6,FALSE)</f>
        <v>51.489333500000001</v>
      </c>
      <c r="R1055" s="3">
        <f>VLOOKUP(Table13[[#This Row],[Location_HQ]],tech_layoffs_location!A:G,7,FALSE)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98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Row],[Location_HQ]],tech_layoffs_location!A:F,6,FALSE)</f>
        <v>37.779258800000001</v>
      </c>
      <c r="R1056" s="3">
        <f>VLOOKUP(Table13[[#This Row],[Location_HQ]],tech_layoffs_location!A:G,7,FALSE)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98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Row],[Location_HQ]],tech_layoffs_location!A:F,6,FALSE)</f>
        <v>39.9527237</v>
      </c>
      <c r="R1057" s="3">
        <f>VLOOKUP(Table13[[#This Row],[Location_HQ]],tech_layoffs_location!A:G,7,FALSE)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98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Row],[Location_HQ]],tech_layoffs_location!A:F,6,FALSE)</f>
        <v>39.962260100000002</v>
      </c>
      <c r="R1058" s="3">
        <f>VLOOKUP(Table13[[#This Row],[Location_HQ]],tech_layoffs_location!A:G,7,FALSE)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98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Row],[Location_HQ]],tech_layoffs_location!A:F,6,FALSE)</f>
        <v>37.504936000000001</v>
      </c>
      <c r="R1059" s="3">
        <f>VLOOKUP(Table13[[#This Row],[Location_HQ]],tech_layoffs_location!A:G,7,FALSE)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98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Row],[Location_HQ]],tech_layoffs_location!A:F,6,FALSE)</f>
        <v>32.0852997</v>
      </c>
      <c r="R1060" s="3">
        <f>VLOOKUP(Table13[[#This Row],[Location_HQ]],tech_layoffs_location!A:G,7,FALSE)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98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Row],[Location_HQ]],tech_layoffs_location!A:F,6,FALSE)</f>
        <v>59.437215500000001</v>
      </c>
      <c r="R1061" s="3">
        <f>VLOOKUP(Table13[[#This Row],[Location_HQ]],tech_layoffs_location!A:G,7,FALSE)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98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Row],[Location_HQ]],tech_layoffs_location!A:F,6,FALSE)</f>
        <v>37.368830099999997</v>
      </c>
      <c r="R1062" s="3">
        <f>VLOOKUP(Table13[[#This Row],[Location_HQ]],tech_layoffs_location!A:G,7,FALSE)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98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Row],[Location_HQ]],tech_layoffs_location!A:F,6,FALSE)</f>
        <v>43.6534817</v>
      </c>
      <c r="R1063" s="3">
        <f>VLOOKUP(Table13[[#This Row],[Location_HQ]],tech_layoffs_location!A:G,7,FALSE)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98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Row],[Location_HQ]],tech_layoffs_location!A:F,6,FALSE)</f>
        <v>40.7127281</v>
      </c>
      <c r="R1064" s="3">
        <f>VLOOKUP(Table13[[#This Row],[Location_HQ]],tech_layoffs_location!A:G,7,FALSE)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98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Row],[Location_HQ]],tech_layoffs_location!A:F,6,FALSE)</f>
        <v>-6.1752469999999997</v>
      </c>
      <c r="R1065" s="3">
        <f>VLOOKUP(Table13[[#This Row],[Location_HQ]],tech_layoffs_location!A:G,7,FALSE)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98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Row],[Location_HQ]],tech_layoffs_location!A:F,6,FALSE)</f>
        <v>40.7127281</v>
      </c>
      <c r="R1066" s="3">
        <f>VLOOKUP(Table13[[#This Row],[Location_HQ]],tech_layoffs_location!A:G,7,FALSE)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98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Row],[Location_HQ]],tech_layoffs_location!A:F,6,FALSE)</f>
        <v>42.355433400000003</v>
      </c>
      <c r="R1067" s="3">
        <f>VLOOKUP(Table13[[#This Row],[Location_HQ]],tech_layoffs_location!A:G,7,FALSE)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98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Row],[Location_HQ]],tech_layoffs_location!A:F,6,FALSE)</f>
        <v>37.779258800000001</v>
      </c>
      <c r="R1068" s="3">
        <f>VLOOKUP(Table13[[#This Row],[Location_HQ]],tech_layoffs_location!A:G,7,FALSE)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98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Row],[Location_HQ]],tech_layoffs_location!A:F,6,FALSE)</f>
        <v>52.517036500000003</v>
      </c>
      <c r="R1069" s="3">
        <f>VLOOKUP(Table13[[#This Row],[Location_HQ]],tech_layoffs_location!A:G,7,FALSE)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98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Row],[Location_HQ]],tech_layoffs_location!A:F,6,FALSE)</f>
        <v>40.7127281</v>
      </c>
      <c r="R1070" s="3">
        <f>VLOOKUP(Table13[[#This Row],[Location_HQ]],tech_layoffs_location!A:G,7,FALSE)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98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Row],[Location_HQ]],tech_layoffs_location!A:F,6,FALSE)</f>
        <v>-23.550650699999998</v>
      </c>
      <c r="R1071" s="3">
        <f>VLOOKUP(Table13[[#This Row],[Location_HQ]],tech_layoffs_location!A:G,7,FALSE)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98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Row],[Location_HQ]],tech_layoffs_location!A:F,6,FALSE)</f>
        <v>34.053690899999999</v>
      </c>
      <c r="R1072" s="3">
        <f>VLOOKUP(Table13[[#This Row],[Location_HQ]],tech_layoffs_location!A:G,7,FALSE)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98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Row],[Location_HQ]],tech_layoffs_location!A:F,6,FALSE)</f>
        <v>40.7127281</v>
      </c>
      <c r="R1073" s="3">
        <f>VLOOKUP(Table13[[#This Row],[Location_HQ]],tech_layoffs_location!A:G,7,FALSE)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98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Row],[Location_HQ]],tech_layoffs_location!A:F,6,FALSE)</f>
        <v>32.0852997</v>
      </c>
      <c r="R1074" s="3">
        <f>VLOOKUP(Table13[[#This Row],[Location_HQ]],tech_layoffs_location!A:G,7,FALSE)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98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Row],[Location_HQ]],tech_layoffs_location!A:F,6,FALSE)</f>
        <v>37.779258800000001</v>
      </c>
      <c r="R1075" s="3">
        <f>VLOOKUP(Table13[[#This Row],[Location_HQ]],tech_layoffs_location!A:G,7,FALSE)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98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Row],[Location_HQ]],tech_layoffs_location!A:F,6,FALSE)</f>
        <v>37.779258800000001</v>
      </c>
      <c r="R1076" s="3">
        <f>VLOOKUP(Table13[[#This Row],[Location_HQ]],tech_layoffs_location!A:G,7,FALSE)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98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Row],[Location_HQ]],tech_layoffs_location!A:F,6,FALSE)</f>
        <v>47.603832099999998</v>
      </c>
      <c r="R1077" s="3">
        <f>VLOOKUP(Table13[[#This Row],[Location_HQ]],tech_layoffs_location!A:G,7,FALSE)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98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Row],[Location_HQ]],tech_layoffs_location!A:F,6,FALSE)</f>
        <v>37.779258800000001</v>
      </c>
      <c r="R1078" s="3">
        <f>VLOOKUP(Table13[[#This Row],[Location_HQ]],tech_layoffs_location!A:G,7,FALSE)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98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Row],[Location_HQ]],tech_layoffs_location!A:F,6,FALSE)</f>
        <v>37.779258800000001</v>
      </c>
      <c r="R1079" s="3">
        <f>VLOOKUP(Table13[[#This Row],[Location_HQ]],tech_layoffs_location!A:G,7,FALSE)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98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Row],[Location_HQ]],tech_layoffs_location!A:F,6,FALSE)</f>
        <v>43.616616299999997</v>
      </c>
      <c r="R1080" s="3">
        <f>VLOOKUP(Table13[[#This Row],[Location_HQ]],tech_layoffs_location!A:G,7,FALSE)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98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Row],[Location_HQ]],tech_layoffs_location!A:F,6,FALSE)</f>
        <v>40.7127281</v>
      </c>
      <c r="R1081" s="3">
        <f>VLOOKUP(Table13[[#This Row],[Location_HQ]],tech_layoffs_location!A:G,7,FALSE)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98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Row],[Location_HQ]],tech_layoffs_location!A:F,6,FALSE)</f>
        <v>-33.869843899999999</v>
      </c>
      <c r="R1082" s="3">
        <f>VLOOKUP(Table13[[#This Row],[Location_HQ]],tech_layoffs_location!A:G,7,FALSE)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98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Row],[Location_HQ]],tech_layoffs_location!A:F,6,FALSE)</f>
        <v>12.98815675</v>
      </c>
      <c r="R1083" s="3">
        <f>VLOOKUP(Table13[[#This Row],[Location_HQ]],tech_layoffs_location!A:G,7,FALSE)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98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Row],[Location_HQ]],tech_layoffs_location!A:F,6,FALSE)</f>
        <v>41.875561599999997</v>
      </c>
      <c r="R1084" s="3">
        <f>VLOOKUP(Table13[[#This Row],[Location_HQ]],tech_layoffs_location!A:G,7,FALSE)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98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Row],[Location_HQ]],tech_layoffs_location!A:F,6,FALSE)</f>
        <v>37.566679100000002</v>
      </c>
      <c r="R1085" s="3">
        <f>VLOOKUP(Table13[[#This Row],[Location_HQ]],tech_layoffs_location!A:G,7,FALSE)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98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Row],[Location_HQ]],tech_layoffs_location!A:F,6,FALSE)</f>
        <v>12.98815675</v>
      </c>
      <c r="R1086" s="3">
        <f>VLOOKUP(Table13[[#This Row],[Location_HQ]],tech_layoffs_location!A:G,7,FALSE)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98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Row],[Location_HQ]],tech_layoffs_location!A:F,6,FALSE)</f>
        <v>52.517036500000003</v>
      </c>
      <c r="R1087" s="3">
        <f>VLOOKUP(Table13[[#This Row],[Location_HQ]],tech_layoffs_location!A:G,7,FALSE)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98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Row],[Location_HQ]],tech_layoffs_location!A:F,6,FALSE)</f>
        <v>59.325117200000001</v>
      </c>
      <c r="R1088" s="3">
        <f>VLOOKUP(Table13[[#This Row],[Location_HQ]],tech_layoffs_location!A:G,7,FALSE)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98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Row],[Location_HQ]],tech_layoffs_location!A:F,6,FALSE)</f>
        <v>37.779258800000001</v>
      </c>
      <c r="R1089" s="3">
        <f>VLOOKUP(Table13[[#This Row],[Location_HQ]],tech_layoffs_location!A:G,7,FALSE)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98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Row],[Location_HQ]],tech_layoffs_location!A:F,6,FALSE)</f>
        <v>41.875561599999997</v>
      </c>
      <c r="R1090" s="3">
        <f>VLOOKUP(Table13[[#This Row],[Location_HQ]],tech_layoffs_location!A:G,7,FALSE)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98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Row],[Location_HQ]],tech_layoffs_location!A:F,6,FALSE)</f>
        <v xml:space="preserve">	37,910076</v>
      </c>
      <c r="R1091" s="3">
        <f>VLOOKUP(Table13[[#This Row],[Location_HQ]],tech_layoffs_location!A:G,7,FALSE)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98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Row],[Location_HQ]],tech_layoffs_location!A:F,6,FALSE)</f>
        <v>47.603832099999998</v>
      </c>
      <c r="R1092" s="3">
        <f>VLOOKUP(Table13[[#This Row],[Location_HQ]],tech_layoffs_location!A:G,7,FALSE)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98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Row],[Location_HQ]],tech_layoffs_location!A:F,6,FALSE)</f>
        <v>39.739236400000003</v>
      </c>
      <c r="R1093" s="3">
        <f>VLOOKUP(Table13[[#This Row],[Location_HQ]],tech_layoffs_location!A:G,7,FALSE)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98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Row],[Location_HQ]],tech_layoffs_location!A:F,6,FALSE)</f>
        <v>37.779258800000001</v>
      </c>
      <c r="R1094" s="3">
        <f>VLOOKUP(Table13[[#This Row],[Location_HQ]],tech_layoffs_location!A:G,7,FALSE)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98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Row],[Location_HQ]],tech_layoffs_location!A:F,6,FALSE)</f>
        <v>37.779258800000001</v>
      </c>
      <c r="R1095" s="3">
        <f>VLOOKUP(Table13[[#This Row],[Location_HQ]],tech_layoffs_location!A:G,7,FALSE)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98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Row],[Location_HQ]],tech_layoffs_location!A:F,6,FALSE)</f>
        <v>-23.550650699999998</v>
      </c>
      <c r="R1096" s="3">
        <f>VLOOKUP(Table13[[#This Row],[Location_HQ]],tech_layoffs_location!A:G,7,FALSE)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98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Row],[Location_HQ]],tech_layoffs_location!A:F,6,FALSE)</f>
        <v>48.858889699999999</v>
      </c>
      <c r="R1097" s="3">
        <f>VLOOKUP(Table13[[#This Row],[Location_HQ]],tech_layoffs_location!A:G,7,FALSE)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98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Row],[Location_HQ]],tech_layoffs_location!A:F,6,FALSE)</f>
        <v>37.779258800000001</v>
      </c>
      <c r="R1098" s="3">
        <f>VLOOKUP(Table13[[#This Row],[Location_HQ]],tech_layoffs_location!A:G,7,FALSE)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98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Row],[Location_HQ]],tech_layoffs_location!A:F,6,FALSE)</f>
        <v>41.875561599999997</v>
      </c>
      <c r="R1099" s="3">
        <f>VLOOKUP(Table13[[#This Row],[Location_HQ]],tech_layoffs_location!A:G,7,FALSE)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98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Row],[Location_HQ]],tech_layoffs_location!A:F,6,FALSE)</f>
        <v>37.3893889</v>
      </c>
      <c r="R1100" s="3">
        <f>VLOOKUP(Table13[[#This Row],[Location_HQ]],tech_layoffs_location!A:G,7,FALSE)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98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Row],[Location_HQ]],tech_layoffs_location!A:F,6,FALSE)</f>
        <v>37.779258800000001</v>
      </c>
      <c r="R1101" s="3">
        <f>VLOOKUP(Table13[[#This Row],[Location_HQ]],tech_layoffs_location!A:G,7,FALSE)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98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Row],[Location_HQ]],tech_layoffs_location!A:F,6,FALSE)</f>
        <v>18.521428</v>
      </c>
      <c r="R1102" s="3">
        <f>VLOOKUP(Table13[[#This Row],[Location_HQ]],tech_layoffs_location!A:G,7,FALSE)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98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Row],[Location_HQ]],tech_layoffs_location!A:F,6,FALSE)</f>
        <v>37.336166300000002</v>
      </c>
      <c r="R1103" s="3">
        <f>VLOOKUP(Table13[[#This Row],[Location_HQ]],tech_layoffs_location!A:G,7,FALSE)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98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Row],[Location_HQ]],tech_layoffs_location!A:F,6,FALSE)</f>
        <v>37.779258800000001</v>
      </c>
      <c r="R1104" s="3">
        <f>VLOOKUP(Table13[[#This Row],[Location_HQ]],tech_layoffs_location!A:G,7,FALSE)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98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Row],[Location_HQ]],tech_layoffs_location!A:F,6,FALSE)</f>
        <v>-23.550650699999998</v>
      </c>
      <c r="R1105" s="3">
        <f>VLOOKUP(Table13[[#This Row],[Location_HQ]],tech_layoffs_location!A:G,7,FALSE)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98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Row],[Location_HQ]],tech_layoffs_location!A:F,6,FALSE)</f>
        <v>-33.869843899999999</v>
      </c>
      <c r="R1106" s="3">
        <f>VLOOKUP(Table13[[#This Row],[Location_HQ]],tech_layoffs_location!A:G,7,FALSE)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98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Row],[Location_HQ]],tech_layoffs_location!A:F,6,FALSE)</f>
        <v>40.7127281</v>
      </c>
      <c r="R1107" s="3">
        <f>VLOOKUP(Table13[[#This Row],[Location_HQ]],tech_layoffs_location!A:G,7,FALSE)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98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Row],[Location_HQ]],tech_layoffs_location!A:F,6,FALSE)</f>
        <v>28.4646148</v>
      </c>
      <c r="R1108" s="3">
        <f>VLOOKUP(Table13[[#This Row],[Location_HQ]],tech_layoffs_location!A:G,7,FALSE)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98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Row],[Location_HQ]],tech_layoffs_location!A:F,6,FALSE)</f>
        <v>34.053690899999999</v>
      </c>
      <c r="R1109" s="3">
        <f>VLOOKUP(Table13[[#This Row],[Location_HQ]],tech_layoffs_location!A:G,7,FALSE)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98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Row],[Location_HQ]],tech_layoffs_location!A:F,6,FALSE)</f>
        <v>43.6534817</v>
      </c>
      <c r="R1110" s="3">
        <f>VLOOKUP(Table13[[#This Row],[Location_HQ]],tech_layoffs_location!A:G,7,FALSE)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98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Row],[Location_HQ]],tech_layoffs_location!A:F,6,FALSE)</f>
        <v>39.9527237</v>
      </c>
      <c r="R1111" s="3">
        <f>VLOOKUP(Table13[[#This Row],[Location_HQ]],tech_layoffs_location!A:G,7,FALSE)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98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Row],[Location_HQ]],tech_layoffs_location!A:F,6,FALSE)</f>
        <v>-41.288795299999997</v>
      </c>
      <c r="R1112" s="3">
        <f>VLOOKUP(Table13[[#This Row],[Location_HQ]],tech_layoffs_location!A:G,7,FALSE)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98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Row],[Location_HQ]],tech_layoffs_location!A:F,6,FALSE)</f>
        <v>37.779258800000001</v>
      </c>
      <c r="R1113" s="3">
        <f>VLOOKUP(Table13[[#This Row],[Location_HQ]],tech_layoffs_location!A:G,7,FALSE)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98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Row],[Location_HQ]],tech_layoffs_location!A:F,6,FALSE)</f>
        <v>43.451290999999998</v>
      </c>
      <c r="R1114" s="3">
        <f>VLOOKUP(Table13[[#This Row],[Location_HQ]],tech_layoffs_location!A:G,7,FALSE)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98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Row],[Location_HQ]],tech_layoffs_location!A:F,6,FALSE)</f>
        <v>43.074761000000002</v>
      </c>
      <c r="R1115" s="3">
        <f>VLOOKUP(Table13[[#This Row],[Location_HQ]],tech_layoffs_location!A:G,7,FALSE)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98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Row],[Location_HQ]],tech_layoffs_location!A:F,6,FALSE)</f>
        <v>44.977299500000001</v>
      </c>
      <c r="R1116" s="3">
        <f>VLOOKUP(Table13[[#This Row],[Location_HQ]],tech_layoffs_location!A:G,7,FALSE)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98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Row],[Location_HQ]],tech_layoffs_location!A:F,6,FALSE)</f>
        <v>37.451967099999997</v>
      </c>
      <c r="R1117" s="3">
        <f>VLOOKUP(Table13[[#This Row],[Location_HQ]],tech_layoffs_location!A:G,7,FALSE)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98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Row],[Location_HQ]],tech_layoffs_location!A:F,6,FALSE)</f>
        <v>40.7127281</v>
      </c>
      <c r="R1118" s="3">
        <f>VLOOKUP(Table13[[#This Row],[Location_HQ]],tech_layoffs_location!A:G,7,FALSE)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98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Row],[Location_HQ]],tech_layoffs_location!A:F,6,FALSE)</f>
        <v>12.98815675</v>
      </c>
      <c r="R1119" s="3">
        <f>VLOOKUP(Table13[[#This Row],[Location_HQ]],tech_layoffs_location!A:G,7,FALSE)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98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Row],[Location_HQ]],tech_layoffs_location!A:F,6,FALSE)</f>
        <v>-36.852094999999998</v>
      </c>
      <c r="R1120" s="3">
        <f>VLOOKUP(Table13[[#This Row],[Location_HQ]],tech_layoffs_location!A:G,7,FALSE)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98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Row],[Location_HQ]],tech_layoffs_location!A:F,6,FALSE)</f>
        <v>37.486323900000002</v>
      </c>
      <c r="R1121" s="3">
        <f>VLOOKUP(Table13[[#This Row],[Location_HQ]],tech_layoffs_location!A:G,7,FALSE)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98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Row],[Location_HQ]],tech_layoffs_location!A:F,6,FALSE)</f>
        <v>37.496904000000001</v>
      </c>
      <c r="R1122" s="3">
        <f>VLOOKUP(Table13[[#This Row],[Location_HQ]],tech_layoffs_location!A:G,7,FALSE)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98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Row],[Location_HQ]],tech_layoffs_location!A:F,6,FALSE)</f>
        <v>47.603832099999998</v>
      </c>
      <c r="R1123" s="3">
        <f>VLOOKUP(Table13[[#This Row],[Location_HQ]],tech_layoffs_location!A:G,7,FALSE)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98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Row],[Location_HQ]],tech_layoffs_location!A:F,6,FALSE)</f>
        <v>12.98815675</v>
      </c>
      <c r="R1124" s="3">
        <f>VLOOKUP(Table13[[#This Row],[Location_HQ]],tech_layoffs_location!A:G,7,FALSE)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98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Row],[Location_HQ]],tech_layoffs_location!A:F,6,FALSE)</f>
        <v>51.045606399999997</v>
      </c>
      <c r="R1125" s="3">
        <f>VLOOKUP(Table13[[#This Row],[Location_HQ]],tech_layoffs_location!A:G,7,FALSE)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98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Row],[Location_HQ]],tech_layoffs_location!A:F,6,FALSE)</f>
        <v>47.603832099999998</v>
      </c>
      <c r="R1126" s="3">
        <f>VLOOKUP(Table13[[#This Row],[Location_HQ]],tech_layoffs_location!A:G,7,FALSE)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98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Row],[Location_HQ]],tech_layoffs_location!A:F,6,FALSE)</f>
        <v>43.6534817</v>
      </c>
      <c r="R1127" s="3">
        <f>VLOOKUP(Table13[[#This Row],[Location_HQ]],tech_layoffs_location!A:G,7,FALSE)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98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Row],[Location_HQ]],tech_layoffs_location!A:F,6,FALSE)</f>
        <v>12.98815675</v>
      </c>
      <c r="R1128" s="3">
        <f>VLOOKUP(Table13[[#This Row],[Location_HQ]],tech_layoffs_location!A:G,7,FALSE)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98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Row],[Location_HQ]],tech_layoffs_location!A:F,6,FALSE)</f>
        <v>53.349379499999998</v>
      </c>
      <c r="R1129" s="3">
        <f>VLOOKUP(Table13[[#This Row],[Location_HQ]],tech_layoffs_location!A:G,7,FALSE)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98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Row],[Location_HQ]],tech_layoffs_location!A:F,6,FALSE)</f>
        <v>37.779258800000001</v>
      </c>
      <c r="R1130" s="3">
        <f>VLOOKUP(Table13[[#This Row],[Location_HQ]],tech_layoffs_location!A:G,7,FALSE)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98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Row],[Location_HQ]],tech_layoffs_location!A:F,6,FALSE)</f>
        <v>30.271128600000001</v>
      </c>
      <c r="R1131" s="3">
        <f>VLOOKUP(Table13[[#This Row],[Location_HQ]],tech_layoffs_location!A:G,7,FALSE)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98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Row],[Location_HQ]],tech_layoffs_location!A:F,6,FALSE)</f>
        <v>53.1908873</v>
      </c>
      <c r="R1132" s="3">
        <f>VLOOKUP(Table13[[#This Row],[Location_HQ]],tech_layoffs_location!A:G,7,FALSE)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98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Row],[Location_HQ]],tech_layoffs_location!A:F,6,FALSE)</f>
        <v>48.858889699999999</v>
      </c>
      <c r="R1133" s="3">
        <f>VLOOKUP(Table13[[#This Row],[Location_HQ]],tech_layoffs_location!A:G,7,FALSE)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98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Row],[Location_HQ]],tech_layoffs_location!A:F,6,FALSE)</f>
        <v>37.779258800000001</v>
      </c>
      <c r="R1134" s="3">
        <f>VLOOKUP(Table13[[#This Row],[Location_HQ]],tech_layoffs_location!A:G,7,FALSE)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98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Row],[Location_HQ]],tech_layoffs_location!A:F,6,FALSE)</f>
        <v>37.52966</v>
      </c>
      <c r="R1135" s="3">
        <f>VLOOKUP(Table13[[#This Row],[Location_HQ]],tech_layoffs_location!A:G,7,FALSE)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98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Row],[Location_HQ]],tech_layoffs_location!A:F,6,FALSE)</f>
        <v>37.486323900000002</v>
      </c>
      <c r="R1136" s="3">
        <f>VLOOKUP(Table13[[#This Row],[Location_HQ]],tech_layoffs_location!A:G,7,FALSE)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98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Row],[Location_HQ]],tech_layoffs_location!A:F,6,FALSE)</f>
        <v>42.765625100000001</v>
      </c>
      <c r="R1137" s="3">
        <f>VLOOKUP(Table13[[#This Row],[Location_HQ]],tech_layoffs_location!A:G,7,FALSE)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98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Row],[Location_HQ]],tech_layoffs_location!A:F,6,FALSE)</f>
        <v>39.9527237</v>
      </c>
      <c r="R1138" s="3">
        <f>VLOOKUP(Table13[[#This Row],[Location_HQ]],tech_layoffs_location!A:G,7,FALSE)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98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Row],[Location_HQ]],tech_layoffs_location!A:F,6,FALSE)</f>
        <v>28.4646148</v>
      </c>
      <c r="R1139" s="3">
        <f>VLOOKUP(Table13[[#This Row],[Location_HQ]],tech_layoffs_location!A:G,7,FALSE)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98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Row],[Location_HQ]],tech_layoffs_location!A:F,6,FALSE)</f>
        <v>30.271128600000001</v>
      </c>
      <c r="R1140" s="3">
        <f>VLOOKUP(Table13[[#This Row],[Location_HQ]],tech_layoffs_location!A:G,7,FALSE)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98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Row],[Location_HQ]],tech_layoffs_location!A:F,6,FALSE)</f>
        <v>37.336166300000002</v>
      </c>
      <c r="R1141" s="3">
        <f>VLOOKUP(Table13[[#This Row],[Location_HQ]],tech_layoffs_location!A:G,7,FALSE)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98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Row],[Location_HQ]],tech_layoffs_location!A:F,6,FALSE)</f>
        <v>40.416704699999997</v>
      </c>
      <c r="R1142" s="3">
        <f>VLOOKUP(Table13[[#This Row],[Location_HQ]],tech_layoffs_location!A:G,7,FALSE)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98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Row],[Location_HQ]],tech_layoffs_location!A:F,6,FALSE)</f>
        <v>37.578096500000001</v>
      </c>
      <c r="R1143" s="3">
        <f>VLOOKUP(Table13[[#This Row],[Location_HQ]],tech_layoffs_location!A:G,7,FALSE)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98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Row],[Location_HQ]],tech_layoffs_location!A:F,6,FALSE)</f>
        <v>47.603832099999998</v>
      </c>
      <c r="R1144" s="3">
        <f>VLOOKUP(Table13[[#This Row],[Location_HQ]],tech_layoffs_location!A:G,7,FALSE)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98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Row],[Location_HQ]],tech_layoffs_location!A:F,6,FALSE)</f>
        <v>37.3893889</v>
      </c>
      <c r="R1145" s="3">
        <f>VLOOKUP(Table13[[#This Row],[Location_HQ]],tech_layoffs_location!A:G,7,FALSE)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98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Row],[Location_HQ]],tech_layoffs_location!A:F,6,FALSE)</f>
        <v>40.7127281</v>
      </c>
      <c r="R1146" s="3">
        <f>VLOOKUP(Table13[[#This Row],[Location_HQ]],tech_layoffs_location!A:G,7,FALSE)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98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Row],[Location_HQ]],tech_layoffs_location!A:F,6,FALSE)</f>
        <v>37.433227299999999</v>
      </c>
      <c r="R1147" s="3">
        <f>VLOOKUP(Table13[[#This Row],[Location_HQ]],tech_layoffs_location!A:G,7,FALSE)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98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Row],[Location_HQ]],tech_layoffs_location!A:F,6,FALSE)</f>
        <v>12.98815675</v>
      </c>
      <c r="R1148" s="3">
        <f>VLOOKUP(Table13[[#This Row],[Location_HQ]],tech_layoffs_location!A:G,7,FALSE)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98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Row],[Location_HQ]],tech_layoffs_location!A:F,6,FALSE)</f>
        <v>45.5031824</v>
      </c>
      <c r="R1149" s="3">
        <f>VLOOKUP(Table13[[#This Row],[Location_HQ]],tech_layoffs_location!A:G,7,FALSE)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98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Row],[Location_HQ]],tech_layoffs_location!A:F,6,FALSE)</f>
        <v>42.355433400000003</v>
      </c>
      <c r="R1150" s="3">
        <f>VLOOKUP(Table13[[#This Row],[Location_HQ]],tech_layoffs_location!A:G,7,FALSE)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98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Row],[Location_HQ]],tech_layoffs_location!A:F,6,FALSE)</f>
        <v>12.98815675</v>
      </c>
      <c r="R1151" s="3">
        <f>VLOOKUP(Table13[[#This Row],[Location_HQ]],tech_layoffs_location!A:G,7,FALSE)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98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Row],[Location_HQ]],tech_layoffs_location!A:F,6,FALSE)</f>
        <v>12.98815675</v>
      </c>
      <c r="R1152" s="3">
        <f>VLOOKUP(Table13[[#This Row],[Location_HQ]],tech_layoffs_location!A:G,7,FALSE)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98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Row],[Location_HQ]],tech_layoffs_location!A:F,6,FALSE)</f>
        <v>32.717420199999999</v>
      </c>
      <c r="R1153" s="3">
        <f>VLOOKUP(Table13[[#This Row],[Location_HQ]],tech_layoffs_location!A:G,7,FALSE)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98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Row],[Location_HQ]],tech_layoffs_location!A:F,6,FALSE)</f>
        <v>47.603832099999998</v>
      </c>
      <c r="R1154" s="3">
        <f>VLOOKUP(Table13[[#This Row],[Location_HQ]],tech_layoffs_location!A:G,7,FALSE)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98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Row],[Location_HQ]],tech_layoffs_location!A:F,6,FALSE)</f>
        <v>-33.437775600000002</v>
      </c>
      <c r="R1155" s="3">
        <f>VLOOKUP(Table13[[#This Row],[Location_HQ]],tech_layoffs_location!A:G,7,FALSE)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98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Row],[Location_HQ]],tech_layoffs_location!A:F,6,FALSE)</f>
        <v>-33.869843899999999</v>
      </c>
      <c r="R1156" s="3">
        <f>VLOOKUP(Table13[[#This Row],[Location_HQ]],tech_layoffs_location!A:G,7,FALSE)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98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Row],[Location_HQ]],tech_layoffs_location!A:F,6,FALSE)</f>
        <v>51.489333500000001</v>
      </c>
      <c r="R1157" s="3">
        <f>VLOOKUP(Table13[[#This Row],[Location_HQ]],tech_layoffs_location!A:G,7,FALSE)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98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Row],[Location_HQ]],tech_layoffs_location!A:F,6,FALSE)</f>
        <v>47.603832099999998</v>
      </c>
      <c r="R1158" s="3">
        <f>VLOOKUP(Table13[[#This Row],[Location_HQ]],tech_layoffs_location!A:G,7,FALSE)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98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Row],[Location_HQ]],tech_layoffs_location!A:F,6,FALSE)</f>
        <v>32.717420199999999</v>
      </c>
      <c r="R1159" s="3">
        <f>VLOOKUP(Table13[[#This Row],[Location_HQ]],tech_layoffs_location!A:G,7,FALSE)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98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Row],[Location_HQ]],tech_layoffs_location!A:F,6,FALSE)</f>
        <v>39.1014537</v>
      </c>
      <c r="R1160" s="3">
        <f>VLOOKUP(Table13[[#This Row],[Location_HQ]],tech_layoffs_location!A:G,7,FALSE)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98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Row],[Location_HQ]],tech_layoffs_location!A:F,6,FALSE)</f>
        <v>40.7127281</v>
      </c>
      <c r="R1161" s="3">
        <f>VLOOKUP(Table13[[#This Row],[Location_HQ]],tech_layoffs_location!A:G,7,FALSE)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98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Row],[Location_HQ]],tech_layoffs_location!A:F,6,FALSE)</f>
        <v>37.4443293</v>
      </c>
      <c r="R1162" s="3">
        <f>VLOOKUP(Table13[[#This Row],[Location_HQ]],tech_layoffs_location!A:G,7,FALSE)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98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Row],[Location_HQ]],tech_layoffs_location!A:F,6,FALSE)</f>
        <v>41.875561599999997</v>
      </c>
      <c r="R1163" s="3">
        <f>VLOOKUP(Table13[[#This Row],[Location_HQ]],tech_layoffs_location!A:G,7,FALSE)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98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Row],[Location_HQ]],tech_layoffs_location!A:F,6,FALSE)</f>
        <v>45.5031824</v>
      </c>
      <c r="R1164" s="3">
        <f>VLOOKUP(Table13[[#This Row],[Location_HQ]],tech_layoffs_location!A:G,7,FALSE)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98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Row],[Location_HQ]],tech_layoffs_location!A:F,6,FALSE)</f>
        <v>48.858889699999999</v>
      </c>
      <c r="R1165" s="3">
        <f>VLOOKUP(Table13[[#This Row],[Location_HQ]],tech_layoffs_location!A:G,7,FALSE)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98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Row],[Location_HQ]],tech_layoffs_location!A:F,6,FALSE)</f>
        <v>-37.814245399999997</v>
      </c>
      <c r="R1166" s="3">
        <f>VLOOKUP(Table13[[#This Row],[Location_HQ]],tech_layoffs_location!A:G,7,FALSE)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98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Row],[Location_HQ]],tech_layoffs_location!A:F,6,FALSE)</f>
        <v>37.779258800000001</v>
      </c>
      <c r="R1167" s="3">
        <f>VLOOKUP(Table13[[#This Row],[Location_HQ]],tech_layoffs_location!A:G,7,FALSE)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98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Row],[Location_HQ]],tech_layoffs_location!A:F,6,FALSE)</f>
        <v>37.779258800000001</v>
      </c>
      <c r="R1168" s="3">
        <f>VLOOKUP(Table13[[#This Row],[Location_HQ]],tech_layoffs_location!A:G,7,FALSE)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98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Row],[Location_HQ]],tech_layoffs_location!A:F,6,FALSE)</f>
        <v>37.779258800000001</v>
      </c>
      <c r="R1169" s="3">
        <f>VLOOKUP(Table13[[#This Row],[Location_HQ]],tech_layoffs_location!A:G,7,FALSE)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98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Row],[Location_HQ]],tech_layoffs_location!A:F,6,FALSE)</f>
        <v>40.7127281</v>
      </c>
      <c r="R1170" s="3">
        <f>VLOOKUP(Table13[[#This Row],[Location_HQ]],tech_layoffs_location!A:G,7,FALSE)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98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Row],[Location_HQ]],tech_layoffs_location!A:F,6,FALSE)</f>
        <v>40.7127281</v>
      </c>
      <c r="R1171" s="3">
        <f>VLOOKUP(Table13[[#This Row],[Location_HQ]],tech_layoffs_location!A:G,7,FALSE)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98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Row],[Location_HQ]],tech_layoffs_location!A:F,6,FALSE)</f>
        <v>12.98815675</v>
      </c>
      <c r="R1172" s="3">
        <f>VLOOKUP(Table13[[#This Row],[Location_HQ]],tech_layoffs_location!A:G,7,FALSE)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98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Row],[Location_HQ]],tech_layoffs_location!A:F,6,FALSE)</f>
        <v>37.779258800000001</v>
      </c>
      <c r="R1173" s="3">
        <f>VLOOKUP(Table13[[#This Row],[Location_HQ]],tech_layoffs_location!A:G,7,FALSE)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98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Row],[Location_HQ]],tech_layoffs_location!A:F,6,FALSE)</f>
        <v>37.779258800000001</v>
      </c>
      <c r="R1174" s="3">
        <f>VLOOKUP(Table13[[#This Row],[Location_HQ]],tech_layoffs_location!A:G,7,FALSE)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98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Row],[Location_HQ]],tech_layoffs_location!A:F,6,FALSE)</f>
        <v>37.486323900000002</v>
      </c>
      <c r="R1175" s="3">
        <f>VLOOKUP(Table13[[#This Row],[Location_HQ]],tech_layoffs_location!A:G,7,FALSE)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98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Row],[Location_HQ]],tech_layoffs_location!A:F,6,FALSE)</f>
        <v>52.517036500000003</v>
      </c>
      <c r="R1176" s="3">
        <f>VLOOKUP(Table13[[#This Row],[Location_HQ]],tech_layoffs_location!A:G,7,FALSE)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98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Row],[Location_HQ]],tech_layoffs_location!A:F,6,FALSE)</f>
        <v>37.779258800000001</v>
      </c>
      <c r="R1177" s="3">
        <f>VLOOKUP(Table13[[#This Row],[Location_HQ]],tech_layoffs_location!A:G,7,FALSE)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98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Row],[Location_HQ]],tech_layoffs_location!A:F,6,FALSE)</f>
        <v>37.779258800000001</v>
      </c>
      <c r="R1178" s="3">
        <f>VLOOKUP(Table13[[#This Row],[Location_HQ]],tech_layoffs_location!A:G,7,FALSE)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98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Row],[Location_HQ]],tech_layoffs_location!A:F,6,FALSE)</f>
        <v>40.7127281</v>
      </c>
      <c r="R1179" s="3">
        <f>VLOOKUP(Table13[[#This Row],[Location_HQ]],tech_layoffs_location!A:G,7,FALSE)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98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Row],[Location_HQ]],tech_layoffs_location!A:F,6,FALSE)</f>
        <v>-33.869843899999999</v>
      </c>
      <c r="R1180" s="3">
        <f>VLOOKUP(Table13[[#This Row],[Location_HQ]],tech_layoffs_location!A:G,7,FALSE)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98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Row],[Location_HQ]],tech_layoffs_location!A:F,6,FALSE)</f>
        <v>34.053690899999999</v>
      </c>
      <c r="R1181" s="3">
        <f>VLOOKUP(Table13[[#This Row],[Location_HQ]],tech_layoffs_location!A:G,7,FALSE)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98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Row],[Location_HQ]],tech_layoffs_location!A:F,6,FALSE)</f>
        <v>40.7127281</v>
      </c>
      <c r="R1182" s="3">
        <f>VLOOKUP(Table13[[#This Row],[Location_HQ]],tech_layoffs_location!A:G,7,FALSE)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98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Row],[Location_HQ]],tech_layoffs_location!A:F,6,FALSE)</f>
        <v>37.779258800000001</v>
      </c>
      <c r="R1183" s="3">
        <f>VLOOKUP(Table13[[#This Row],[Location_HQ]],tech_layoffs_location!A:G,7,FALSE)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98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Row],[Location_HQ]],tech_layoffs_location!A:F,6,FALSE)</f>
        <v>40.7127281</v>
      </c>
      <c r="R1184" s="3">
        <f>VLOOKUP(Table13[[#This Row],[Location_HQ]],tech_layoffs_location!A:G,7,FALSE)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98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Row],[Location_HQ]],tech_layoffs_location!A:F,6,FALSE)</f>
        <v>-27.468968199999999</v>
      </c>
      <c r="R1185" s="3">
        <f>VLOOKUP(Table13[[#This Row],[Location_HQ]],tech_layoffs_location!A:G,7,FALSE)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98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Row],[Location_HQ]],tech_layoffs_location!A:F,6,FALSE)</f>
        <v>12.98815675</v>
      </c>
      <c r="R1186" s="3">
        <f>VLOOKUP(Table13[[#This Row],[Location_HQ]],tech_layoffs_location!A:G,7,FALSE)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98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Row],[Location_HQ]],tech_layoffs_location!A:F,6,FALSE)</f>
        <v>40.7127281</v>
      </c>
      <c r="R1187" s="3">
        <f>VLOOKUP(Table13[[#This Row],[Location_HQ]],tech_layoffs_location!A:G,7,FALSE)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98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Row],[Location_HQ]],tech_layoffs_location!A:F,6,FALSE)</f>
        <v>32.717420199999999</v>
      </c>
      <c r="R1188" s="3">
        <f>VLOOKUP(Table13[[#This Row],[Location_HQ]],tech_layoffs_location!A:G,7,FALSE)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98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Row],[Location_HQ]],tech_layoffs_location!A:F,6,FALSE)</f>
        <v>52.517036500000003</v>
      </c>
      <c r="R1189" s="3">
        <f>VLOOKUP(Table13[[#This Row],[Location_HQ]],tech_layoffs_location!A:G,7,FALSE)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98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Row],[Location_HQ]],tech_layoffs_location!A:F,6,FALSE)</f>
        <v>33.448436700000002</v>
      </c>
      <c r="R1190" s="3">
        <f>VLOOKUP(Table13[[#This Row],[Location_HQ]],tech_layoffs_location!A:G,7,FALSE)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98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Row],[Location_HQ]],tech_layoffs_location!A:F,6,FALSE)</f>
        <v>-33.869843899999999</v>
      </c>
      <c r="R1191" s="3">
        <f>VLOOKUP(Table13[[#This Row],[Location_HQ]],tech_layoffs_location!A:G,7,FALSE)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98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Row],[Location_HQ]],tech_layoffs_location!A:F,6,FALSE)</f>
        <v>42.355433400000003</v>
      </c>
      <c r="R1192" s="3">
        <f>VLOOKUP(Table13[[#This Row],[Location_HQ]],tech_layoffs_location!A:G,7,FALSE)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98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Row],[Location_HQ]],tech_layoffs_location!A:F,6,FALSE)</f>
        <v>32.0852997</v>
      </c>
      <c r="R1193" s="3">
        <f>VLOOKUP(Table13[[#This Row],[Location_HQ]],tech_layoffs_location!A:G,7,FALSE)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98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Row],[Location_HQ]],tech_layoffs_location!A:F,6,FALSE)</f>
        <v>40.7127281</v>
      </c>
      <c r="R1194" s="3">
        <f>VLOOKUP(Table13[[#This Row],[Location_HQ]],tech_layoffs_location!A:G,7,FALSE)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98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Row],[Location_HQ]],tech_layoffs_location!A:F,6,FALSE)</f>
        <v>37.779258800000001</v>
      </c>
      <c r="R1195" s="3">
        <f>VLOOKUP(Table13[[#This Row],[Location_HQ]],tech_layoffs_location!A:G,7,FALSE)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98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Row],[Location_HQ]],tech_layoffs_location!A:F,6,FALSE)</f>
        <v>37.779258800000001</v>
      </c>
      <c r="R1196" s="3">
        <f>VLOOKUP(Table13[[#This Row],[Location_HQ]],tech_layoffs_location!A:G,7,FALSE)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98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Row],[Location_HQ]],tech_layoffs_location!A:F,6,FALSE)</f>
        <v>34.053690899999999</v>
      </c>
      <c r="R1197" s="3">
        <f>VLOOKUP(Table13[[#This Row],[Location_HQ]],tech_layoffs_location!A:G,7,FALSE)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98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Row],[Location_HQ]],tech_layoffs_location!A:F,6,FALSE)</f>
        <v>32.0852997</v>
      </c>
      <c r="R1198" s="3">
        <f>VLOOKUP(Table13[[#This Row],[Location_HQ]],tech_layoffs_location!A:G,7,FALSE)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98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Row],[Location_HQ]],tech_layoffs_location!A:F,6,FALSE)</f>
        <v>32.0852997</v>
      </c>
      <c r="R1199" s="3">
        <f>VLOOKUP(Table13[[#This Row],[Location_HQ]],tech_layoffs_location!A:G,7,FALSE)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98" t="s">
        <v>75</v>
      </c>
      <c r="N1200" s="3" t="s">
        <v>31</v>
      </c>
      <c r="P1200" s="3">
        <v>2023</v>
      </c>
      <c r="Q1200" s="3">
        <f>VLOOKUP(Table13[[#This Row],[Location_HQ]],tech_layoffs_location!A:F,6,FALSE)</f>
        <v>32.776271899999998</v>
      </c>
      <c r="R1200" s="3">
        <f>VLOOKUP(Table13[[#This Row],[Location_HQ]],tech_layoffs_location!A:G,7,FALSE)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98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Row],[Location_HQ]],tech_layoffs_location!A:F,6,FALSE)</f>
        <v>45.420877699999998</v>
      </c>
      <c r="R1201" s="3">
        <f>VLOOKUP(Table13[[#This Row],[Location_HQ]],tech_layoffs_location!A:G,7,FALSE)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98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Row],[Location_HQ]],tech_layoffs_location!A:F,6,FALSE)</f>
        <v>12.98815675</v>
      </c>
      <c r="R1202" s="3">
        <f>VLOOKUP(Table13[[#This Row],[Location_HQ]],tech_layoffs_location!A:G,7,FALSE)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98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Row],[Location_HQ]],tech_layoffs_location!A:F,6,FALSE)</f>
        <v>37.779258800000001</v>
      </c>
      <c r="R1203" s="3">
        <f>VLOOKUP(Table13[[#This Row],[Location_HQ]],tech_layoffs_location!A:G,7,FALSE)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98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Row],[Location_HQ]],tech_layoffs_location!A:F,6,FALSE)</f>
        <v>37.368830099999997</v>
      </c>
      <c r="R1204" s="3">
        <f>VLOOKUP(Table13[[#This Row],[Location_HQ]],tech_layoffs_location!A:G,7,FALSE)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98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Row],[Location_HQ]],tech_layoffs_location!A:F,6,FALSE)</f>
        <v>42.355433400000003</v>
      </c>
      <c r="R1205" s="3">
        <f>VLOOKUP(Table13[[#This Row],[Location_HQ]],tech_layoffs_location!A:G,7,FALSE)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98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Row],[Location_HQ]],tech_layoffs_location!A:F,6,FALSE)</f>
        <v>32.0852997</v>
      </c>
      <c r="R1206" s="3">
        <f>VLOOKUP(Table13[[#This Row],[Location_HQ]],tech_layoffs_location!A:G,7,FALSE)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98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Row],[Location_HQ]],tech_layoffs_location!A:F,6,FALSE)</f>
        <v>39.290881599999999</v>
      </c>
      <c r="R1207" s="3">
        <f>VLOOKUP(Table13[[#This Row],[Location_HQ]],tech_layoffs_location!A:G,7,FALSE)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98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Row],[Location_HQ]],tech_layoffs_location!A:F,6,FALSE)</f>
        <v>-37.814245399999997</v>
      </c>
      <c r="R1208" s="3">
        <f>VLOOKUP(Table13[[#This Row],[Location_HQ]],tech_layoffs_location!A:G,7,FALSE)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98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Row],[Location_HQ]],tech_layoffs_location!A:F,6,FALSE)</f>
        <v>40.7127281</v>
      </c>
      <c r="R1209" s="3">
        <f>VLOOKUP(Table13[[#This Row],[Location_HQ]],tech_layoffs_location!A:G,7,FALSE)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98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Row],[Location_HQ]],tech_layoffs_location!A:F,6,FALSE)</f>
        <v>40.7127281</v>
      </c>
      <c r="R1210" s="3">
        <f>VLOOKUP(Table13[[#This Row],[Location_HQ]],tech_layoffs_location!A:G,7,FALSE)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98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Row],[Location_HQ]],tech_layoffs_location!A:F,6,FALSE)</f>
        <v>-33.437775600000002</v>
      </c>
      <c r="R1211" s="3">
        <f>VLOOKUP(Table13[[#This Row],[Location_HQ]],tech_layoffs_location!A:G,7,FALSE)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98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Row],[Location_HQ]],tech_layoffs_location!A:F,6,FALSE)</f>
        <v>12.98815675</v>
      </c>
      <c r="R1212" s="3">
        <f>VLOOKUP(Table13[[#This Row],[Location_HQ]],tech_layoffs_location!A:G,7,FALSE)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98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Row],[Location_HQ]],tech_layoffs_location!A:F,6,FALSE)</f>
        <v>37.3893889</v>
      </c>
      <c r="R1213" s="3">
        <f>VLOOKUP(Table13[[#This Row],[Location_HQ]],tech_layoffs_location!A:G,7,FALSE)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98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Row],[Location_HQ]],tech_layoffs_location!A:F,6,FALSE)</f>
        <v>40.7127281</v>
      </c>
      <c r="R1214" s="3">
        <f>VLOOKUP(Table13[[#This Row],[Location_HQ]],tech_layoffs_location!A:G,7,FALSE)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98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Row],[Location_HQ]],tech_layoffs_location!A:F,6,FALSE)</f>
        <v>51.489333500000001</v>
      </c>
      <c r="R1215" s="3">
        <f>VLOOKUP(Table13[[#This Row],[Location_HQ]],tech_layoffs_location!A:G,7,FALSE)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98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Row],[Location_HQ]],tech_layoffs_location!A:F,6,FALSE)</f>
        <v>40.7127281</v>
      </c>
      <c r="R1216" s="3">
        <f>VLOOKUP(Table13[[#This Row],[Location_HQ]],tech_layoffs_location!A:G,7,FALSE)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98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Row],[Location_HQ]],tech_layoffs_location!A:F,6,FALSE)</f>
        <v>38.8950368</v>
      </c>
      <c r="R1217" s="3">
        <f>VLOOKUP(Table13[[#This Row],[Location_HQ]],tech_layoffs_location!A:G,7,FALSE)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98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Row],[Location_HQ]],tech_layoffs_location!A:F,6,FALSE)</f>
        <v>52.517036500000003</v>
      </c>
      <c r="R1218" s="3">
        <f>VLOOKUP(Table13[[#This Row],[Location_HQ]],tech_layoffs_location!A:G,7,FALSE)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98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Row],[Location_HQ]],tech_layoffs_location!A:F,6,FALSE)</f>
        <v>39.739236400000003</v>
      </c>
      <c r="R1219" s="3">
        <f>VLOOKUP(Table13[[#This Row],[Location_HQ]],tech_layoffs_location!A:G,7,FALSE)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98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Row],[Location_HQ]],tech_layoffs_location!A:F,6,FALSE)</f>
        <v>32.180234849999998</v>
      </c>
      <c r="R1220" s="3">
        <f>VLOOKUP(Table13[[#This Row],[Location_HQ]],tech_layoffs_location!A:G,7,FALSE)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98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Row],[Location_HQ]],tech_layoffs_location!A:F,6,FALSE)</f>
        <v>12.98815675</v>
      </c>
      <c r="R1221" s="3">
        <f>VLOOKUP(Table13[[#This Row],[Location_HQ]],tech_layoffs_location!A:G,7,FALSE)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98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Row],[Location_HQ]],tech_layoffs_location!A:F,6,FALSE)</f>
        <v>41.875561599999997</v>
      </c>
      <c r="R1222" s="3">
        <f>VLOOKUP(Table13[[#This Row],[Location_HQ]],tech_layoffs_location!A:G,7,FALSE)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98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Row],[Location_HQ]],tech_layoffs_location!A:F,6,FALSE)</f>
        <v>39.739236400000003</v>
      </c>
      <c r="R1223" s="3">
        <f>VLOOKUP(Table13[[#This Row],[Location_HQ]],tech_layoffs_location!A:G,7,FALSE)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98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Row],[Location_HQ]],tech_layoffs_location!A:F,6,FALSE)</f>
        <v>52.517036500000003</v>
      </c>
      <c r="R1224" s="3">
        <f>VLOOKUP(Table13[[#This Row],[Location_HQ]],tech_layoffs_location!A:G,7,FALSE)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98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Row],[Location_HQ]],tech_layoffs_location!A:F,6,FALSE)</f>
        <v>40.7127281</v>
      </c>
      <c r="R1225" s="3">
        <f>VLOOKUP(Table13[[#This Row],[Location_HQ]],tech_layoffs_location!A:G,7,FALSE)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98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Row],[Location_HQ]],tech_layoffs_location!A:F,6,FALSE)</f>
        <v>37.779258800000001</v>
      </c>
      <c r="R1226" s="3">
        <f>VLOOKUP(Table13[[#This Row],[Location_HQ]],tech_layoffs_location!A:G,7,FALSE)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98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Row],[Location_HQ]],tech_layoffs_location!A:F,6,FALSE)</f>
        <v>42.355433400000003</v>
      </c>
      <c r="R1227" s="3">
        <f>VLOOKUP(Table13[[#This Row],[Location_HQ]],tech_layoffs_location!A:G,7,FALSE)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98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Row],[Location_HQ]],tech_layoffs_location!A:F,6,FALSE)</f>
        <v>37.779258800000001</v>
      </c>
      <c r="R1228" s="3">
        <f>VLOOKUP(Table13[[#This Row],[Location_HQ]],tech_layoffs_location!A:G,7,FALSE)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98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Row],[Location_HQ]],tech_layoffs_location!A:F,6,FALSE)</f>
        <v>34.053690899999999</v>
      </c>
      <c r="R1229" s="3">
        <f>VLOOKUP(Table13[[#This Row],[Location_HQ]],tech_layoffs_location!A:G,7,FALSE)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98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Row],[Location_HQ]],tech_layoffs_location!A:F,6,FALSE)</f>
        <v>40.7127281</v>
      </c>
      <c r="R1230" s="3">
        <f>VLOOKUP(Table13[[#This Row],[Location_HQ]],tech_layoffs_location!A:G,7,FALSE)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98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Row],[Location_HQ]],tech_layoffs_location!A:F,6,FALSE)</f>
        <v>49.260872399999997</v>
      </c>
      <c r="R1231" s="3">
        <f>VLOOKUP(Table13[[#This Row],[Location_HQ]],tech_layoffs_location!A:G,7,FALSE)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98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Row],[Location_HQ]],tech_layoffs_location!A:F,6,FALSE)</f>
        <v>59.325117200000001</v>
      </c>
      <c r="R1232" s="3">
        <f>VLOOKUP(Table13[[#This Row],[Location_HQ]],tech_layoffs_location!A:G,7,FALSE)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98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Row],[Location_HQ]],tech_layoffs_location!A:F,6,FALSE)</f>
        <v>39.290881599999999</v>
      </c>
      <c r="R1233" s="3">
        <f>VLOOKUP(Table13[[#This Row],[Location_HQ]],tech_layoffs_location!A:G,7,FALSE)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98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Row],[Location_HQ]],tech_layoffs_location!A:F,6,FALSE)</f>
        <v>33.448436700000002</v>
      </c>
      <c r="R1234" s="3">
        <f>VLOOKUP(Table13[[#This Row],[Location_HQ]],tech_layoffs_location!A:G,7,FALSE)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98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Row],[Location_HQ]],tech_layoffs_location!A:F,6,FALSE)</f>
        <v>-37.814245399999997</v>
      </c>
      <c r="R1235" s="3">
        <f>VLOOKUP(Table13[[#This Row],[Location_HQ]],tech_layoffs_location!A:G,7,FALSE)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98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Row],[Location_HQ]],tech_layoffs_location!A:F,6,FALSE)</f>
        <v>37.779258800000001</v>
      </c>
      <c r="R1236" s="3">
        <f>VLOOKUP(Table13[[#This Row],[Location_HQ]],tech_layoffs_location!A:G,7,FALSE)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98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Row],[Location_HQ]],tech_layoffs_location!A:F,6,FALSE)</f>
        <v>40.7127281</v>
      </c>
      <c r="R1237" s="3">
        <f>VLOOKUP(Table13[[#This Row],[Location_HQ]],tech_layoffs_location!A:G,7,FALSE)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98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Row],[Location_HQ]],tech_layoffs_location!A:F,6,FALSE)</f>
        <v>47.603832099999998</v>
      </c>
      <c r="R1238" s="3">
        <f>VLOOKUP(Table13[[#This Row],[Location_HQ]],tech_layoffs_location!A:G,7,FALSE)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98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Row],[Location_HQ]],tech_layoffs_location!A:F,6,FALSE)</f>
        <v>37.779258800000001</v>
      </c>
      <c r="R1239" s="3">
        <f>VLOOKUP(Table13[[#This Row],[Location_HQ]],tech_layoffs_location!A:G,7,FALSE)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98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Row],[Location_HQ]],tech_layoffs_location!A:F,6,FALSE)</f>
        <v>38.8950368</v>
      </c>
      <c r="R1240" s="3">
        <f>VLOOKUP(Table13[[#This Row],[Location_HQ]],tech_layoffs_location!A:G,7,FALSE)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98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Row],[Location_HQ]],tech_layoffs_location!A:F,6,FALSE)</f>
        <v>-23.550650699999998</v>
      </c>
      <c r="R1241" s="3">
        <f>VLOOKUP(Table13[[#This Row],[Location_HQ]],tech_layoffs_location!A:G,7,FALSE)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98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Row],[Location_HQ]],tech_layoffs_location!A:F,6,FALSE)</f>
        <v>37.779258800000001</v>
      </c>
      <c r="R1242" s="3">
        <f>VLOOKUP(Table13[[#This Row],[Location_HQ]],tech_layoffs_location!A:G,7,FALSE)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98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Row],[Location_HQ]],tech_layoffs_location!A:F,6,FALSE)</f>
        <v>37.354106999999999</v>
      </c>
      <c r="R1243" s="3">
        <f>VLOOKUP(Table13[[#This Row],[Location_HQ]],tech_layoffs_location!A:G,7,FALSE)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98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Row],[Location_HQ]],tech_layoffs_location!A:F,6,FALSE)</f>
        <v>51.489333500000001</v>
      </c>
      <c r="R1244" s="3">
        <f>VLOOKUP(Table13[[#This Row],[Location_HQ]],tech_layoffs_location!A:G,7,FALSE)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98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Row],[Location_HQ]],tech_layoffs_location!A:F,6,FALSE)</f>
        <v>37.779258800000001</v>
      </c>
      <c r="R1245" s="3">
        <f>VLOOKUP(Table13[[#This Row],[Location_HQ]],tech_layoffs_location!A:G,7,FALSE)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98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Row],[Location_HQ]],tech_layoffs_location!A:F,6,FALSE)</f>
        <v>35.780397700000002</v>
      </c>
      <c r="R1246" s="3">
        <f>VLOOKUP(Table13[[#This Row],[Location_HQ]],tech_layoffs_location!A:G,7,FALSE)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98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Row],[Location_HQ]],tech_layoffs_location!A:F,6,FALSE)</f>
        <v>36.739442099999998</v>
      </c>
      <c r="R1247" s="3">
        <f>VLOOKUP(Table13[[#This Row],[Location_HQ]],tech_layoffs_location!A:G,7,FALSE)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98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Row],[Location_HQ]],tech_layoffs_location!A:F,6,FALSE)</f>
        <v>40.7127281</v>
      </c>
      <c r="R1248" s="3">
        <f>VLOOKUP(Table13[[#This Row],[Location_HQ]],tech_layoffs_location!A:G,7,FALSE)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98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Row],[Location_HQ]],tech_layoffs_location!A:F,6,FALSE)</f>
        <v>40.7127281</v>
      </c>
      <c r="R1249" s="3">
        <f>VLOOKUP(Table13[[#This Row],[Location_HQ]],tech_layoffs_location!A:G,7,FALSE)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98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Row],[Location_HQ]],tech_layoffs_location!A:F,6,FALSE)</f>
        <v>34.053690899999999</v>
      </c>
      <c r="R1250" s="3">
        <f>VLOOKUP(Table13[[#This Row],[Location_HQ]],tech_layoffs_location!A:G,7,FALSE)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98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Row],[Location_HQ]],tech_layoffs_location!A:F,6,FALSE)</f>
        <v>34.053690899999999</v>
      </c>
      <c r="R1251" s="3">
        <f>VLOOKUP(Table13[[#This Row],[Location_HQ]],tech_layoffs_location!A:G,7,FALSE)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98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Row],[Location_HQ]],tech_layoffs_location!A:F,6,FALSE)</f>
        <v>12.98815675</v>
      </c>
      <c r="R1252" s="3">
        <f>VLOOKUP(Table13[[#This Row],[Location_HQ]],tech_layoffs_location!A:G,7,FALSE)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98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Row],[Location_HQ]],tech_layoffs_location!A:F,6,FALSE)</f>
        <v>37.779258800000001</v>
      </c>
      <c r="R1253" s="3">
        <f>VLOOKUP(Table13[[#This Row],[Location_HQ]],tech_layoffs_location!A:G,7,FALSE)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98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Row],[Location_HQ]],tech_layoffs_location!A:F,6,FALSE)</f>
        <v>12.98815675</v>
      </c>
      <c r="R1254" s="3">
        <f>VLOOKUP(Table13[[#This Row],[Location_HQ]],tech_layoffs_location!A:G,7,FALSE)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98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Row],[Location_HQ]],tech_layoffs_location!A:F,6,FALSE)</f>
        <v>12.98815675</v>
      </c>
      <c r="R1255" s="3">
        <f>VLOOKUP(Table13[[#This Row],[Location_HQ]],tech_layoffs_location!A:G,7,FALSE)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98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Row],[Location_HQ]],tech_layoffs_location!A:F,6,FALSE)</f>
        <v>1.2899175000000001</v>
      </c>
      <c r="R1256" s="3">
        <f>VLOOKUP(Table13[[#This Row],[Location_HQ]],tech_layoffs_location!A:G,7,FALSE)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98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Row],[Location_HQ]],tech_layoffs_location!A:F,6,FALSE)</f>
        <v>43.6534817</v>
      </c>
      <c r="R1257" s="3">
        <f>VLOOKUP(Table13[[#This Row],[Location_HQ]],tech_layoffs_location!A:G,7,FALSE)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98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Row],[Location_HQ]],tech_layoffs_location!A:F,6,FALSE)</f>
        <v>37.779258800000001</v>
      </c>
      <c r="R1258" s="3">
        <f>VLOOKUP(Table13[[#This Row],[Location_HQ]],tech_layoffs_location!A:G,7,FALSE)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98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Row],[Location_HQ]],tech_layoffs_location!A:F,6,FALSE)</f>
        <v>47.603832099999998</v>
      </c>
      <c r="R1259" s="3">
        <f>VLOOKUP(Table13[[#This Row],[Location_HQ]],tech_layoffs_location!A:G,7,FALSE)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98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Row],[Location_HQ]],tech_layoffs_location!A:F,6,FALSE)</f>
        <v>37.451967099999997</v>
      </c>
      <c r="R1260" s="3">
        <f>VLOOKUP(Table13[[#This Row],[Location_HQ]],tech_layoffs_location!A:G,7,FALSE)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98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Row],[Location_HQ]],tech_layoffs_location!A:F,6,FALSE)</f>
        <v>37.779258800000001</v>
      </c>
      <c r="R1261" s="3">
        <f>VLOOKUP(Table13[[#This Row],[Location_HQ]],tech_layoffs_location!A:G,7,FALSE)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98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Row],[Location_HQ]],tech_layoffs_location!A:F,6,FALSE)</f>
        <v>32.717420199999999</v>
      </c>
      <c r="R1262" s="3">
        <f>VLOOKUP(Table13[[#This Row],[Location_HQ]],tech_layoffs_location!A:G,7,FALSE)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98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Row],[Location_HQ]],tech_layoffs_location!A:F,6,FALSE)</f>
        <v>37.287166999999997</v>
      </c>
      <c r="R1263" s="3">
        <f>VLOOKUP(Table13[[#This Row],[Location_HQ]],tech_layoffs_location!A:G,7,FALSE)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98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Row],[Location_HQ]],tech_layoffs_location!A:F,6,FALSE)</f>
        <v>40.7127281</v>
      </c>
      <c r="R1264" s="3">
        <f>VLOOKUP(Table13[[#This Row],[Location_HQ]],tech_layoffs_location!A:G,7,FALSE)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98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Row],[Location_HQ]],tech_layoffs_location!A:F,6,FALSE)</f>
        <v>34.053690899999999</v>
      </c>
      <c r="R1265" s="3">
        <f>VLOOKUP(Table13[[#This Row],[Location_HQ]],tech_layoffs_location!A:G,7,FALSE)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98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Row],[Location_HQ]],tech_layoffs_location!A:F,6,FALSE)</f>
        <v>32.186024400000001</v>
      </c>
      <c r="R1266" s="3">
        <f>VLOOKUP(Table13[[#This Row],[Location_HQ]],tech_layoffs_location!A:G,7,FALSE)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98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Row],[Location_HQ]],tech_layoffs_location!A:F,6,FALSE)</f>
        <v>-33.869843899999999</v>
      </c>
      <c r="R1267" s="3">
        <f>VLOOKUP(Table13[[#This Row],[Location_HQ]],tech_layoffs_location!A:G,7,FALSE)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98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Row],[Location_HQ]],tech_layoffs_location!A:F,6,FALSE)</f>
        <v>52.517036500000003</v>
      </c>
      <c r="R1268" s="3">
        <f>VLOOKUP(Table13[[#This Row],[Location_HQ]],tech_layoffs_location!A:G,7,FALSE)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98" t="s">
        <v>38</v>
      </c>
      <c r="N1269" s="3" t="s">
        <v>1716</v>
      </c>
      <c r="P1269" s="3">
        <v>2023</v>
      </c>
      <c r="Q1269" s="3">
        <f>VLOOKUP(Table13[[#This Row],[Location_HQ]],tech_layoffs_location!A:F,6,FALSE)</f>
        <v>51.489333500000001</v>
      </c>
      <c r="R1269" s="3">
        <f>VLOOKUP(Table13[[#This Row],[Location_HQ]],tech_layoffs_location!A:G,7,FALSE)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98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Row],[Location_HQ]],tech_layoffs_location!A:F,6,FALSE)</f>
        <v>37.8708393</v>
      </c>
      <c r="R1270" s="3">
        <f>VLOOKUP(Table13[[#This Row],[Location_HQ]],tech_layoffs_location!A:G,7,FALSE)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98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Row],[Location_HQ]],tech_layoffs_location!A:F,6,FALSE)</f>
        <v>40.7127281</v>
      </c>
      <c r="R1271" s="3">
        <f>VLOOKUP(Table13[[#This Row],[Location_HQ]],tech_layoffs_location!A:G,7,FALSE)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98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Row],[Location_HQ]],tech_layoffs_location!A:F,6,FALSE)</f>
        <v>12.98815675</v>
      </c>
      <c r="R1272" s="3">
        <f>VLOOKUP(Table13[[#This Row],[Location_HQ]],tech_layoffs_location!A:G,7,FALSE)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98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Row],[Location_HQ]],tech_layoffs_location!A:F,6,FALSE)</f>
        <v>37.368830099999997</v>
      </c>
      <c r="R1273" s="3">
        <f>VLOOKUP(Table13[[#This Row],[Location_HQ]],tech_layoffs_location!A:G,7,FALSE)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98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Row],[Location_HQ]],tech_layoffs_location!A:F,6,FALSE)</f>
        <v>40.7127281</v>
      </c>
      <c r="R1274" s="3">
        <f>VLOOKUP(Table13[[#This Row],[Location_HQ]],tech_layoffs_location!A:G,7,FALSE)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98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Row],[Location_HQ]],tech_layoffs_location!A:F,6,FALSE)</f>
        <v>13.0836939</v>
      </c>
      <c r="R1275" s="3">
        <f>VLOOKUP(Table13[[#This Row],[Location_HQ]],tech_layoffs_location!A:G,7,FALSE)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98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Row],[Location_HQ]],tech_layoffs_location!A:F,6,FALSE)</f>
        <v>53.349379499999998</v>
      </c>
      <c r="R1276" s="3">
        <f>VLOOKUP(Table13[[#This Row],[Location_HQ]],tech_layoffs_location!A:G,7,FALSE)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98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Row],[Location_HQ]],tech_layoffs_location!A:F,6,FALSE)</f>
        <v>25.774172799999999</v>
      </c>
      <c r="R1277" s="3">
        <f>VLOOKUP(Table13[[#This Row],[Location_HQ]],tech_layoffs_location!A:G,7,FALSE)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98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Row],[Location_HQ]],tech_layoffs_location!A:F,6,FALSE)</f>
        <v>32.0852997</v>
      </c>
      <c r="R1278" s="3">
        <f>VLOOKUP(Table13[[#This Row],[Location_HQ]],tech_layoffs_location!A:G,7,FALSE)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98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Row],[Location_HQ]],tech_layoffs_location!A:F,6,FALSE)</f>
        <v>27.6886419</v>
      </c>
      <c r="R1279" s="3">
        <f>VLOOKUP(Table13[[#This Row],[Location_HQ]],tech_layoffs_location!A:G,7,FALSE)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98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Row],[Location_HQ]],tech_layoffs_location!A:F,6,FALSE)</f>
        <v>47.603832099999998</v>
      </c>
      <c r="R1280" s="3">
        <f>VLOOKUP(Table13[[#This Row],[Location_HQ]],tech_layoffs_location!A:G,7,FALSE)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98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Row],[Location_HQ]],tech_layoffs_location!A:F,6,FALSE)</f>
        <v>40.759619800000003</v>
      </c>
      <c r="R1281" s="3">
        <f>VLOOKUP(Table13[[#This Row],[Location_HQ]],tech_layoffs_location!A:G,7,FALSE)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98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Row],[Location_HQ]],tech_layoffs_location!A:F,6,FALSE)</f>
        <v>39.739236400000003</v>
      </c>
      <c r="R1282" s="3">
        <f>VLOOKUP(Table13[[#This Row],[Location_HQ]],tech_layoffs_location!A:G,7,FALSE)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98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Row],[Location_HQ]],tech_layoffs_location!A:F,6,FALSE)</f>
        <v>39.739236400000003</v>
      </c>
      <c r="R1283" s="3">
        <f>VLOOKUP(Table13[[#This Row],[Location_HQ]],tech_layoffs_location!A:G,7,FALSE)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98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Row],[Location_HQ]],tech_layoffs_location!A:F,6,FALSE)</f>
        <v>37.779258800000001</v>
      </c>
      <c r="R1284" s="3">
        <f>VLOOKUP(Table13[[#This Row],[Location_HQ]],tech_layoffs_location!A:G,7,FALSE)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98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Row],[Location_HQ]],tech_layoffs_location!A:F,6,FALSE)</f>
        <v>40.7127281</v>
      </c>
      <c r="R1285" s="3">
        <f>VLOOKUP(Table13[[#This Row],[Location_HQ]],tech_layoffs_location!A:G,7,FALSE)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98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Row],[Location_HQ]],tech_layoffs_location!A:F,6,FALSE)</f>
        <v>33.748992399999999</v>
      </c>
      <c r="R1286" s="3">
        <f>VLOOKUP(Table13[[#This Row],[Location_HQ]],tech_layoffs_location!A:G,7,FALSE)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98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Row],[Location_HQ]],tech_layoffs_location!A:F,6,FALSE)</f>
        <v>-1.2832532999999999</v>
      </c>
      <c r="R1287" s="3">
        <f>VLOOKUP(Table13[[#This Row],[Location_HQ]],tech_layoffs_location!A:G,7,FALSE)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98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Row],[Location_HQ]],tech_layoffs_location!A:F,6,FALSE)</f>
        <v>37.779258800000001</v>
      </c>
      <c r="R1288" s="3">
        <f>VLOOKUP(Table13[[#This Row],[Location_HQ]],tech_layoffs_location!A:G,7,FALSE)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98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Row],[Location_HQ]],tech_layoffs_location!A:F,6,FALSE)</f>
        <v>28.4646148</v>
      </c>
      <c r="R1289" s="3">
        <f>VLOOKUP(Table13[[#This Row],[Location_HQ]],tech_layoffs_location!A:G,7,FALSE)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98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Row],[Location_HQ]],tech_layoffs_location!A:F,6,FALSE)</f>
        <v>37.4443293</v>
      </c>
      <c r="R1290" s="3">
        <f>VLOOKUP(Table13[[#This Row],[Location_HQ]],tech_layoffs_location!A:G,7,FALSE)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98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Row],[Location_HQ]],tech_layoffs_location!A:F,6,FALSE)</f>
        <v>40.7127281</v>
      </c>
      <c r="R1291" s="3">
        <f>VLOOKUP(Table13[[#This Row],[Location_HQ]],tech_layoffs_location!A:G,7,FALSE)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98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Row],[Location_HQ]],tech_layoffs_location!A:F,6,FALSE)</f>
        <v>37.779258800000001</v>
      </c>
      <c r="R1292" s="3">
        <f>VLOOKUP(Table13[[#This Row],[Location_HQ]],tech_layoffs_location!A:G,7,FALSE)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98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Row],[Location_HQ]],tech_layoffs_location!A:F,6,FALSE)</f>
        <v>-36.852094999999998</v>
      </c>
      <c r="R1293" s="3">
        <f>VLOOKUP(Table13[[#This Row],[Location_HQ]],tech_layoffs_location!A:G,7,FALSE)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98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Row],[Location_HQ]],tech_layoffs_location!A:F,6,FALSE)</f>
        <v>51.489333500000001</v>
      </c>
      <c r="R1294" s="3">
        <f>VLOOKUP(Table13[[#This Row],[Location_HQ]],tech_layoffs_location!A:G,7,FALSE)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98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Row],[Location_HQ]],tech_layoffs_location!A:F,6,FALSE)</f>
        <v>43.6534817</v>
      </c>
      <c r="R1295" s="3">
        <f>VLOOKUP(Table13[[#This Row],[Location_HQ]],tech_layoffs_location!A:G,7,FALSE)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98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Row],[Location_HQ]],tech_layoffs_location!A:F,6,FALSE)</f>
        <v>37.779258800000001</v>
      </c>
      <c r="R1296" s="3">
        <f>VLOOKUP(Table13[[#This Row],[Location_HQ]],tech_layoffs_location!A:G,7,FALSE)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98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Row],[Location_HQ]],tech_layoffs_location!A:F,6,FALSE)</f>
        <v>45.5031824</v>
      </c>
      <c r="R1297" s="3">
        <f>VLOOKUP(Table13[[#This Row],[Location_HQ]],tech_layoffs_location!A:G,7,FALSE)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98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Row],[Location_HQ]],tech_layoffs_location!A:F,6,FALSE)</f>
        <v>37.779258800000001</v>
      </c>
      <c r="R1298" s="3">
        <f>VLOOKUP(Table13[[#This Row],[Location_HQ]],tech_layoffs_location!A:G,7,FALSE)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98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Row],[Location_HQ]],tech_layoffs_location!A:F,6,FALSE)</f>
        <v>32.0852997</v>
      </c>
      <c r="R1299" s="3">
        <f>VLOOKUP(Table13[[#This Row],[Location_HQ]],tech_layoffs_location!A:G,7,FALSE)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98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Row],[Location_HQ]],tech_layoffs_location!A:F,6,FALSE)</f>
        <v>40.7127281</v>
      </c>
      <c r="R1300" s="3">
        <f>VLOOKUP(Table13[[#This Row],[Location_HQ]],tech_layoffs_location!A:G,7,FALSE)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98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Row],[Location_HQ]],tech_layoffs_location!A:F,6,FALSE)</f>
        <v>37.779258800000001</v>
      </c>
      <c r="R1301" s="3">
        <f>VLOOKUP(Table13[[#This Row],[Location_HQ]],tech_layoffs_location!A:G,7,FALSE)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98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Row],[Location_HQ]],tech_layoffs_location!A:F,6,FALSE)</f>
        <v>-23.550650699999998</v>
      </c>
      <c r="R1302" s="3">
        <f>VLOOKUP(Table13[[#This Row],[Location_HQ]],tech_layoffs_location!A:G,7,FALSE)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98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Row],[Location_HQ]],tech_layoffs_location!A:F,6,FALSE)</f>
        <v>28.4646148</v>
      </c>
      <c r="R1303" s="3">
        <f>VLOOKUP(Table13[[#This Row],[Location_HQ]],tech_layoffs_location!A:G,7,FALSE)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98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Row],[Location_HQ]],tech_layoffs_location!A:F,6,FALSE)</f>
        <v>12.98815675</v>
      </c>
      <c r="R1304" s="3">
        <f>VLOOKUP(Table13[[#This Row],[Location_HQ]],tech_layoffs_location!A:G,7,FALSE)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98" t="s">
        <v>19</v>
      </c>
      <c r="N1305" s="3" t="s">
        <v>20</v>
      </c>
      <c r="P1305" s="3">
        <v>2023</v>
      </c>
      <c r="Q1305" s="3">
        <f>VLOOKUP(Table13[[#This Row],[Location_HQ]],tech_layoffs_location!A:F,6,FALSE)</f>
        <v>37.779258800000001</v>
      </c>
      <c r="R1305" s="3">
        <f>VLOOKUP(Table13[[#This Row],[Location_HQ]],tech_layoffs_location!A:G,7,FALSE)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98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Row],[Location_HQ]],tech_layoffs_location!A:F,6,FALSE)</f>
        <v>43.6534817</v>
      </c>
      <c r="R1306" s="3">
        <f>VLOOKUP(Table13[[#This Row],[Location_HQ]],tech_layoffs_location!A:G,7,FALSE)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98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Row],[Location_HQ]],tech_layoffs_location!A:F,6,FALSE)</f>
        <v>37.779258800000001</v>
      </c>
      <c r="R1307" s="3">
        <f>VLOOKUP(Table13[[#This Row],[Location_HQ]],tech_layoffs_location!A:G,7,FALSE)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98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Row],[Location_HQ]],tech_layoffs_location!A:F,6,FALSE)</f>
        <v>37.779258800000001</v>
      </c>
      <c r="R1308" s="3">
        <f>VLOOKUP(Table13[[#This Row],[Location_HQ]],tech_layoffs_location!A:G,7,FALSE)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98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Row],[Location_HQ]],tech_layoffs_location!A:F,6,FALSE)</f>
        <v>42.355433400000003</v>
      </c>
      <c r="R1309" s="3">
        <f>VLOOKUP(Table13[[#This Row],[Location_HQ]],tech_layoffs_location!A:G,7,FALSE)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98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Row],[Location_HQ]],tech_layoffs_location!A:F,6,FALSE)</f>
        <v>41.875561599999997</v>
      </c>
      <c r="R1310" s="3">
        <f>VLOOKUP(Table13[[#This Row],[Location_HQ]],tech_layoffs_location!A:G,7,FALSE)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98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Row],[Location_HQ]],tech_layoffs_location!A:F,6,FALSE)</f>
        <v>37.779258800000001</v>
      </c>
      <c r="R1311" s="3">
        <f>VLOOKUP(Table13[[#This Row],[Location_HQ]],tech_layoffs_location!A:G,7,FALSE)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98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Row],[Location_HQ]],tech_layoffs_location!A:F,6,FALSE)</f>
        <v>32.0852997</v>
      </c>
      <c r="R1312" s="3">
        <f>VLOOKUP(Table13[[#This Row],[Location_HQ]],tech_layoffs_location!A:G,7,FALSE)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98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Row],[Location_HQ]],tech_layoffs_location!A:F,6,FALSE)</f>
        <v>33.748992399999999</v>
      </c>
      <c r="R1313" s="3">
        <f>VLOOKUP(Table13[[#This Row],[Location_HQ]],tech_layoffs_location!A:G,7,FALSE)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98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Row],[Location_HQ]],tech_layoffs_location!A:F,6,FALSE)</f>
        <v>34.422131899999997</v>
      </c>
      <c r="R1314" s="3">
        <f>VLOOKUP(Table13[[#This Row],[Location_HQ]],tech_layoffs_location!A:G,7,FALSE)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98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Row],[Location_HQ]],tech_layoffs_location!A:F,6,FALSE)</f>
        <v>32.0852997</v>
      </c>
      <c r="R1315" s="3">
        <f>VLOOKUP(Table13[[#This Row],[Location_HQ]],tech_layoffs_location!A:G,7,FALSE)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98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Row],[Location_HQ]],tech_layoffs_location!A:F,6,FALSE)</f>
        <v>-1.2832532999999999</v>
      </c>
      <c r="R1316" s="3">
        <f>VLOOKUP(Table13[[#This Row],[Location_HQ]],tech_layoffs_location!A:G,7,FALSE)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98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Row],[Location_HQ]],tech_layoffs_location!A:F,6,FALSE)</f>
        <v>51.489333500000001</v>
      </c>
      <c r="R1317" s="3">
        <f>VLOOKUP(Table13[[#This Row],[Location_HQ]],tech_layoffs_location!A:G,7,FALSE)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98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Row],[Location_HQ]],tech_layoffs_location!A:F,6,FALSE)</f>
        <v>41.875561599999997</v>
      </c>
      <c r="R1318" s="3">
        <f>VLOOKUP(Table13[[#This Row],[Location_HQ]],tech_layoffs_location!A:G,7,FALSE)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98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Row],[Location_HQ]],tech_layoffs_location!A:F,6,FALSE)</f>
        <v>34.053690899999999</v>
      </c>
      <c r="R1319" s="3">
        <f>VLOOKUP(Table13[[#This Row],[Location_HQ]],tech_layoffs_location!A:G,7,FALSE)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98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Row],[Location_HQ]],tech_layoffs_location!A:F,6,FALSE)</f>
        <v>59.437215500000001</v>
      </c>
      <c r="R1320" s="3">
        <f>VLOOKUP(Table13[[#This Row],[Location_HQ]],tech_layoffs_location!A:G,7,FALSE)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98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Row],[Location_HQ]],tech_layoffs_location!A:F,6,FALSE)</f>
        <v>37.779258800000001</v>
      </c>
      <c r="R1321" s="3">
        <f>VLOOKUP(Table13[[#This Row],[Location_HQ]],tech_layoffs_location!A:G,7,FALSE)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98" t="s">
        <v>158</v>
      </c>
      <c r="N1322" s="3" t="s">
        <v>31</v>
      </c>
      <c r="P1322" s="3">
        <v>2023</v>
      </c>
      <c r="Q1322" s="3">
        <f>VLOOKUP(Table13[[#This Row],[Location_HQ]],tech_layoffs_location!A:F,6,FALSE)</f>
        <v>41.875561599999997</v>
      </c>
      <c r="R1322" s="3">
        <f>VLOOKUP(Table13[[#This Row],[Location_HQ]],tech_layoffs_location!A:G,7,FALSE)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98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Row],[Location_HQ]],tech_layoffs_location!A:F,6,FALSE)</f>
        <v>51.489333500000001</v>
      </c>
      <c r="R1323" s="3">
        <f>VLOOKUP(Table13[[#This Row],[Location_HQ]],tech_layoffs_location!A:G,7,FALSE)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99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Row],[Location_HQ]],tech_layoffs_location!A:F,6,FALSE)</f>
        <v>19.078545099999999</v>
      </c>
      <c r="R1324" s="3">
        <f>VLOOKUP(Table13[[#This Row],[Location_HQ]],tech_layoffs_location!A:G,7,FALSE)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99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Row],[Location_HQ]],tech_layoffs_location!A:F,6,FALSE)</f>
        <v>12.98815675</v>
      </c>
      <c r="R1325" s="3">
        <f>VLOOKUP(Table13[[#This Row],[Location_HQ]],tech_layoffs_location!A:G,7,FALSE)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99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Row],[Location_HQ]],tech_layoffs_location!A:F,6,FALSE)</f>
        <v>37.779258800000001</v>
      </c>
      <c r="R1326" s="3">
        <f>VLOOKUP(Table13[[#This Row],[Location_HQ]],tech_layoffs_location!A:G,7,FALSE)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99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Row],[Location_HQ]],tech_layoffs_location!A:F,6,FALSE)</f>
        <v>40.7127281</v>
      </c>
      <c r="R1327" s="3">
        <f>VLOOKUP(Table13[[#This Row],[Location_HQ]],tech_layoffs_location!A:G,7,FALSE)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99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Row],[Location_HQ]],tech_layoffs_location!A:F,6,FALSE)</f>
        <v>45.520247099999999</v>
      </c>
      <c r="R1328" s="3">
        <f>VLOOKUP(Table13[[#This Row],[Location_HQ]],tech_layoffs_location!A:G,7,FALSE)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99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Row],[Location_HQ]],tech_layoffs_location!A:F,6,FALSE)</f>
        <v>40.7127281</v>
      </c>
      <c r="R1329" s="3">
        <f>VLOOKUP(Table13[[#This Row],[Location_HQ]],tech_layoffs_location!A:G,7,FALSE)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99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Row],[Location_HQ]],tech_layoffs_location!A:F,6,FALSE)</f>
        <v>37.336166300000002</v>
      </c>
      <c r="R1330" s="3">
        <f>VLOOKUP(Table13[[#This Row],[Location_HQ]],tech_layoffs_location!A:G,7,FALSE)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99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Row],[Location_HQ]],tech_layoffs_location!A:F,6,FALSE)</f>
        <v>42.355433400000003</v>
      </c>
      <c r="R1331" s="3">
        <f>VLOOKUP(Table13[[#This Row],[Location_HQ]],tech_layoffs_location!A:G,7,FALSE)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99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Row],[Location_HQ]],tech_layoffs_location!A:F,6,FALSE)</f>
        <v>37.773972000000001</v>
      </c>
      <c r="R1332" s="3">
        <f>VLOOKUP(Table13[[#This Row],[Location_HQ]],tech_layoffs_location!A:G,7,FALSE)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99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Row],[Location_HQ]],tech_layoffs_location!A:F,6,FALSE)</f>
        <v>37.8708393</v>
      </c>
      <c r="R1333" s="3">
        <f>VLOOKUP(Table13[[#This Row],[Location_HQ]],tech_layoffs_location!A:G,7,FALSE)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99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Row],[Location_HQ]],tech_layoffs_location!A:F,6,FALSE)</f>
        <v>37.779258800000001</v>
      </c>
      <c r="R1334" s="3">
        <f>VLOOKUP(Table13[[#This Row],[Location_HQ]],tech_layoffs_location!A:G,7,FALSE)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99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Row],[Location_HQ]],tech_layoffs_location!A:F,6,FALSE)</f>
        <v>39.739236400000003</v>
      </c>
      <c r="R1335" s="3">
        <f>VLOOKUP(Table13[[#This Row],[Location_HQ]],tech_layoffs_location!A:G,7,FALSE)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99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Row],[Location_HQ]],tech_layoffs_location!A:F,6,FALSE)</f>
        <v>52.517036500000003</v>
      </c>
      <c r="R1336" s="3">
        <f>VLOOKUP(Table13[[#This Row],[Location_HQ]],tech_layoffs_location!A:G,7,FALSE)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99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Row],[Location_HQ]],tech_layoffs_location!A:F,6,FALSE)</f>
        <v>45.5031824</v>
      </c>
      <c r="R1337" s="3">
        <f>VLOOKUP(Table13[[#This Row],[Location_HQ]],tech_layoffs_location!A:G,7,FALSE)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99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Row],[Location_HQ]],tech_layoffs_location!A:F,6,FALSE)</f>
        <v>37.779258800000001</v>
      </c>
      <c r="R1338" s="3">
        <f>VLOOKUP(Table13[[#This Row],[Location_HQ]],tech_layoffs_location!A:G,7,FALSE)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99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Row],[Location_HQ]],tech_layoffs_location!A:F,6,FALSE)</f>
        <v>34.053690899999999</v>
      </c>
      <c r="R1339" s="3">
        <f>VLOOKUP(Table13[[#This Row],[Location_HQ]],tech_layoffs_location!A:G,7,FALSE)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99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Row],[Location_HQ]],tech_layoffs_location!A:F,6,FALSE)</f>
        <v>52.131802</v>
      </c>
      <c r="R1340" s="3">
        <f>VLOOKUP(Table13[[#This Row],[Location_HQ]],tech_layoffs_location!A:G,7,FALSE)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99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Row],[Location_HQ]],tech_layoffs_location!A:F,6,FALSE)</f>
        <v>40.759619800000003</v>
      </c>
      <c r="R1341" s="3">
        <f>VLOOKUP(Table13[[#This Row],[Location_HQ]],tech_layoffs_location!A:G,7,FALSE)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99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Row],[Location_HQ]],tech_layoffs_location!A:F,6,FALSE)</f>
        <v>12.98815675</v>
      </c>
      <c r="R1342" s="3">
        <f>VLOOKUP(Table13[[#This Row],[Location_HQ]],tech_layoffs_location!A:G,7,FALSE)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99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Row],[Location_HQ]],tech_layoffs_location!A:F,6,FALSE)</f>
        <v>47.603832099999998</v>
      </c>
      <c r="R1343" s="3">
        <f>VLOOKUP(Table13[[#This Row],[Location_HQ]],tech_layoffs_location!A:G,7,FALSE)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99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Row],[Location_HQ]],tech_layoffs_location!A:F,6,FALSE)</f>
        <v>12.98815675</v>
      </c>
      <c r="R1344" s="3">
        <f>VLOOKUP(Table13[[#This Row],[Location_HQ]],tech_layoffs_location!A:G,7,FALSE)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99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Row],[Location_HQ]],tech_layoffs_location!A:F,6,FALSE)</f>
        <v>35.780397700000002</v>
      </c>
      <c r="R1345" s="3">
        <f>VLOOKUP(Table13[[#This Row],[Location_HQ]],tech_layoffs_location!A:G,7,FALSE)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99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Row],[Location_HQ]],tech_layoffs_location!A:F,6,FALSE)</f>
        <v>37.6624312</v>
      </c>
      <c r="R1346" s="3">
        <f>VLOOKUP(Table13[[#This Row],[Location_HQ]],tech_layoffs_location!A:G,7,FALSE)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99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Row],[Location_HQ]],tech_layoffs_location!A:F,6,FALSE)</f>
        <v>40.7127281</v>
      </c>
      <c r="R1347" s="3">
        <f>VLOOKUP(Table13[[#This Row],[Location_HQ]],tech_layoffs_location!A:G,7,FALSE)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99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Row],[Location_HQ]],tech_layoffs_location!A:F,6,FALSE)</f>
        <v>37.779258800000001</v>
      </c>
      <c r="R1348" s="3">
        <f>VLOOKUP(Table13[[#This Row],[Location_HQ]],tech_layoffs_location!A:G,7,FALSE)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99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Row],[Location_HQ]],tech_layoffs_location!A:F,6,FALSE)</f>
        <v>37.779258800000001</v>
      </c>
      <c r="R1349" s="3">
        <f>VLOOKUP(Table13[[#This Row],[Location_HQ]],tech_layoffs_location!A:G,7,FALSE)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99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Row],[Location_HQ]],tech_layoffs_location!A:F,6,FALSE)</f>
        <v>45.5031824</v>
      </c>
      <c r="R1350" s="3">
        <f>VLOOKUP(Table13[[#This Row],[Location_HQ]],tech_layoffs_location!A:G,7,FALSE)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99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Row],[Location_HQ]],tech_layoffs_location!A:F,6,FALSE)</f>
        <v>40.759619800000003</v>
      </c>
      <c r="R1351" s="3">
        <f>VLOOKUP(Table13[[#This Row],[Location_HQ]],tech_layoffs_location!A:G,7,FALSE)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99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Row],[Location_HQ]],tech_layoffs_location!A:F,6,FALSE)</f>
        <v>51.489333500000001</v>
      </c>
      <c r="R1352" s="3">
        <f>VLOOKUP(Table13[[#This Row],[Location_HQ]],tech_layoffs_location!A:G,7,FALSE)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99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Row],[Location_HQ]],tech_layoffs_location!A:F,6,FALSE)</f>
        <v>37.779258800000001</v>
      </c>
      <c r="R1353" s="3">
        <f>VLOOKUP(Table13[[#This Row],[Location_HQ]],tech_layoffs_location!A:G,7,FALSE)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99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Row],[Location_HQ]],tech_layoffs_location!A:F,6,FALSE)</f>
        <v>34.053690899999999</v>
      </c>
      <c r="R1354" s="3">
        <f>VLOOKUP(Table13[[#This Row],[Location_HQ]],tech_layoffs_location!A:G,7,FALSE)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99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Row],[Location_HQ]],tech_layoffs_location!A:F,6,FALSE)</f>
        <v>37.779258800000001</v>
      </c>
      <c r="R1355" s="3">
        <f>VLOOKUP(Table13[[#This Row],[Location_HQ]],tech_layoffs_location!A:G,7,FALSE)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99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Row],[Location_HQ]],tech_layoffs_location!A:F,6,FALSE)</f>
        <v>37.779258800000001</v>
      </c>
      <c r="R1356" s="3">
        <f>VLOOKUP(Table13[[#This Row],[Location_HQ]],tech_layoffs_location!A:G,7,FALSE)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99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Row],[Location_HQ]],tech_layoffs_location!A:F,6,FALSE)</f>
        <v>37.779258800000001</v>
      </c>
      <c r="R1357" s="3">
        <f>VLOOKUP(Table13[[#This Row],[Location_HQ]],tech_layoffs_location!A:G,7,FALSE)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99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Row],[Location_HQ]],tech_layoffs_location!A:F,6,FALSE)</f>
        <v>37.486323900000002</v>
      </c>
      <c r="R1358" s="3">
        <f>VLOOKUP(Table13[[#This Row],[Location_HQ]],tech_layoffs_location!A:G,7,FALSE)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99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Row],[Location_HQ]],tech_layoffs_location!A:F,6,FALSE)</f>
        <v>39.100104999999999</v>
      </c>
      <c r="R1359" s="3">
        <f>VLOOKUP(Table13[[#This Row],[Location_HQ]],tech_layoffs_location!A:G,7,FALSE)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99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Row],[Location_HQ]],tech_layoffs_location!A:F,6,FALSE)</f>
        <v>37.368830099999997</v>
      </c>
      <c r="R1360" s="3">
        <f>VLOOKUP(Table13[[#This Row],[Location_HQ]],tech_layoffs_location!A:G,7,FALSE)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99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Row],[Location_HQ]],tech_layoffs_location!A:F,6,FALSE)</f>
        <v>48.858889699999999</v>
      </c>
      <c r="R1361" s="3">
        <f>VLOOKUP(Table13[[#This Row],[Location_HQ]],tech_layoffs_location!A:G,7,FALSE)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99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Row],[Location_HQ]],tech_layoffs_location!A:F,6,FALSE)</f>
        <v>52.373079599999997</v>
      </c>
      <c r="R1362" s="3">
        <f>VLOOKUP(Table13[[#This Row],[Location_HQ]],tech_layoffs_location!A:G,7,FALSE)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99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Row],[Location_HQ]],tech_layoffs_location!A:F,6,FALSE)</f>
        <v>42.355433400000003</v>
      </c>
      <c r="R1363" s="3">
        <f>VLOOKUP(Table13[[#This Row],[Location_HQ]],tech_layoffs_location!A:G,7,FALSE)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99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Row],[Location_HQ]],tech_layoffs_location!A:F,6,FALSE)</f>
        <v>47.603832099999998</v>
      </c>
      <c r="R1364" s="3">
        <f>VLOOKUP(Table13[[#This Row],[Location_HQ]],tech_layoffs_location!A:G,7,FALSE)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99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Row],[Location_HQ]],tech_layoffs_location!A:F,6,FALSE)</f>
        <v>51.045606399999997</v>
      </c>
      <c r="R1365" s="3">
        <f>VLOOKUP(Table13[[#This Row],[Location_HQ]],tech_layoffs_location!A:G,7,FALSE)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99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Row],[Location_HQ]],tech_layoffs_location!A:F,6,FALSE)</f>
        <v>40.7127281</v>
      </c>
      <c r="R1366" s="3">
        <f>VLOOKUP(Table13[[#This Row],[Location_HQ]],tech_layoffs_location!A:G,7,FALSE)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99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Row],[Location_HQ]],tech_layoffs_location!A:F,6,FALSE)</f>
        <v>37.354106999999999</v>
      </c>
      <c r="R1367" s="3">
        <f>VLOOKUP(Table13[[#This Row],[Location_HQ]],tech_layoffs_location!A:G,7,FALSE)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99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Row],[Location_HQ]],tech_layoffs_location!A:F,6,FALSE)</f>
        <v>37.4443293</v>
      </c>
      <c r="R1368" s="3">
        <f>VLOOKUP(Table13[[#This Row],[Location_HQ]],tech_layoffs_location!A:G,7,FALSE)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99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Row],[Location_HQ]],tech_layoffs_location!A:F,6,FALSE)</f>
        <v>37.779258800000001</v>
      </c>
      <c r="R1369" s="3">
        <f>VLOOKUP(Table13[[#This Row],[Location_HQ]],tech_layoffs_location!A:G,7,FALSE)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99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Row],[Location_HQ]],tech_layoffs_location!A:F,6,FALSE)</f>
        <v>30.271128600000001</v>
      </c>
      <c r="R1370" s="3">
        <f>VLOOKUP(Table13[[#This Row],[Location_HQ]],tech_layoffs_location!A:G,7,FALSE)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99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Row],[Location_HQ]],tech_layoffs_location!A:F,6,FALSE)</f>
        <v>37.336166300000002</v>
      </c>
      <c r="R1371" s="3">
        <f>VLOOKUP(Table13[[#This Row],[Location_HQ]],tech_layoffs_location!A:G,7,FALSE)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99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Row],[Location_HQ]],tech_layoffs_location!A:F,6,FALSE)</f>
        <v>34.053690899999999</v>
      </c>
      <c r="R1372" s="3">
        <f>VLOOKUP(Table13[[#This Row],[Location_HQ]],tech_layoffs_location!A:G,7,FALSE)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99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Row],[Location_HQ]],tech_layoffs_location!A:F,6,FALSE)</f>
        <v>32.717420199999999</v>
      </c>
      <c r="R1373" s="3">
        <f>VLOOKUP(Table13[[#This Row],[Location_HQ]],tech_layoffs_location!A:G,7,FALSE)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99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Row],[Location_HQ]],tech_layoffs_location!A:F,6,FALSE)</f>
        <v>42.355433400000003</v>
      </c>
      <c r="R1374" s="3">
        <f>VLOOKUP(Table13[[#This Row],[Location_HQ]],tech_layoffs_location!A:G,7,FALSE)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99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Row],[Location_HQ]],tech_layoffs_location!A:F,6,FALSE)</f>
        <v>28.570633300000001</v>
      </c>
      <c r="R1375" s="3">
        <f>VLOOKUP(Table13[[#This Row],[Location_HQ]],tech_layoffs_location!A:G,7,FALSE)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99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Row],[Location_HQ]],tech_layoffs_location!A:F,6,FALSE)</f>
        <v>42.331550900000003</v>
      </c>
      <c r="R1376" s="3">
        <f>VLOOKUP(Table13[[#This Row],[Location_HQ]],tech_layoffs_location!A:G,7,FALSE)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99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Row],[Location_HQ]],tech_layoffs_location!A:F,6,FALSE)</f>
        <v>40.7127281</v>
      </c>
      <c r="R1377" s="3">
        <f>VLOOKUP(Table13[[#This Row],[Location_HQ]],tech_layoffs_location!A:G,7,FALSE)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99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Row],[Location_HQ]],tech_layoffs_location!A:F,6,FALSE)</f>
        <v>37.779258800000001</v>
      </c>
      <c r="R1378" s="3">
        <f>VLOOKUP(Table13[[#This Row],[Location_HQ]],tech_layoffs_location!A:G,7,FALSE)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99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Row],[Location_HQ]],tech_layoffs_location!A:F,6,FALSE)</f>
        <v>19.078545099999999</v>
      </c>
      <c r="R1379" s="3">
        <f>VLOOKUP(Table13[[#This Row],[Location_HQ]],tech_layoffs_location!A:G,7,FALSE)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99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Row],[Location_HQ]],tech_layoffs_location!A:F,6,FALSE)</f>
        <v>51.489333500000001</v>
      </c>
      <c r="R1380" s="3">
        <f>VLOOKUP(Table13[[#This Row],[Location_HQ]],tech_layoffs_location!A:G,7,FALSE)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99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Row],[Location_HQ]],tech_layoffs_location!A:F,6,FALSE)</f>
        <v>59.325117200000001</v>
      </c>
      <c r="R1381" s="3">
        <f>VLOOKUP(Table13[[#This Row],[Location_HQ]],tech_layoffs_location!A:G,7,FALSE)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99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Row],[Location_HQ]],tech_layoffs_location!A:F,6,FALSE)</f>
        <v>32.0852997</v>
      </c>
      <c r="R1382" s="3">
        <f>VLOOKUP(Table13[[#This Row],[Location_HQ]],tech_layoffs_location!A:G,7,FALSE)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99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Row],[Location_HQ]],tech_layoffs_location!A:F,6,FALSE)</f>
        <v>37.4443293</v>
      </c>
      <c r="R1383" s="3">
        <f>VLOOKUP(Table13[[#This Row],[Location_HQ]],tech_layoffs_location!A:G,7,FALSE)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99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Row],[Location_HQ]],tech_layoffs_location!A:F,6,FALSE)</f>
        <v>12.98815675</v>
      </c>
      <c r="R1384" s="3">
        <f>VLOOKUP(Table13[[#This Row],[Location_HQ]],tech_layoffs_location!A:G,7,FALSE)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99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Row],[Location_HQ]],tech_layoffs_location!A:F,6,FALSE)</f>
        <v>47.603832099999998</v>
      </c>
      <c r="R1385" s="3">
        <f>VLOOKUP(Table13[[#This Row],[Location_HQ]],tech_layoffs_location!A:G,7,FALSE)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8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Row],[Location_HQ]],tech_layoffs_location!A:F,6,FALSE)</f>
        <v>30.271128600000001</v>
      </c>
      <c r="R1386" s="3">
        <f>VLOOKUP(Table13[[#This Row],[Location_HQ]],tech_layoffs_location!A:G,7,FALSE)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8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Row],[Location_HQ]],tech_layoffs_location!A:F,6,FALSE)</f>
        <v>36.1622767</v>
      </c>
      <c r="R1387" s="3">
        <f>VLOOKUP(Table13[[#This Row],[Location_HQ]],tech_layoffs_location!A:G,7,FALSE)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8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Row],[Location_HQ]],tech_layoffs_location!A:F,6,FALSE)</f>
        <v>37.779258800000001</v>
      </c>
      <c r="R1388" s="3">
        <f>VLOOKUP(Table13[[#This Row],[Location_HQ]],tech_layoffs_location!A:G,7,FALSE)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99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Row],[Location_HQ]],tech_layoffs_location!A:F,6,FALSE)</f>
        <v>37.779258800000001</v>
      </c>
      <c r="R1389" s="3">
        <f>VLOOKUP(Table13[[#This Row],[Location_HQ]],tech_layoffs_location!A:G,7,FALSE)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83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Row],[Location_HQ]],tech_layoffs_location!A:F,6,FALSE)</f>
        <v>51.768732300000003</v>
      </c>
      <c r="R1390" s="3">
        <f>VLOOKUP(Table13[[#This Row],[Location_HQ]],tech_layoffs_location!A:G,7,FALSE)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83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Row],[Location_HQ]],tech_layoffs_location!A:F,6,FALSE)</f>
        <v>37.336166300000002</v>
      </c>
      <c r="R1391" s="3">
        <f>VLOOKUP(Table13[[#This Row],[Location_HQ]],tech_layoffs_location!A:G,7,FALSE)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99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Row],[Location_HQ]],tech_layoffs_location!A:F,6,FALSE)</f>
        <v>40.7127281</v>
      </c>
      <c r="R1392" s="3">
        <f>VLOOKUP(Table13[[#This Row],[Location_HQ]],tech_layoffs_location!A:G,7,FALSE)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8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Row],[Location_HQ]],tech_layoffs_location!A:F,6,FALSE)</f>
        <v>40.7127281</v>
      </c>
      <c r="R1393" s="3">
        <f>VLOOKUP(Table13[[#This Row],[Location_HQ]],tech_layoffs_location!A:G,7,FALSE)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83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Row],[Location_HQ]],tech_layoffs_location!A:F,6,FALSE)</f>
        <v>37.433227299999999</v>
      </c>
      <c r="R1394" s="3">
        <f>VLOOKUP(Table13[[#This Row],[Location_HQ]],tech_layoffs_location!A:G,7,FALSE)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8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Row],[Location_HQ]],tech_layoffs_location!A:F,6,FALSE)</f>
        <v>37.779258800000001</v>
      </c>
      <c r="R1395" s="3">
        <f>VLOOKUP(Table13[[#This Row],[Location_HQ]],tech_layoffs_location!A:G,7,FALSE)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8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Row],[Location_HQ]],tech_layoffs_location!A:F,6,FALSE)</f>
        <v>41.875561599999997</v>
      </c>
      <c r="R1396" s="3">
        <f>VLOOKUP(Table13[[#This Row],[Location_HQ]],tech_layoffs_location!A:G,7,FALSE)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99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Row],[Location_HQ]],tech_layoffs_location!A:F,6,FALSE)</f>
        <v>37.779258800000001</v>
      </c>
      <c r="R1397" s="3">
        <f>VLOOKUP(Table13[[#This Row],[Location_HQ]],tech_layoffs_location!A:G,7,FALSE)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8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Row],[Location_HQ]],tech_layoffs_location!A:F,6,FALSE)</f>
        <v>37.779258800000001</v>
      </c>
      <c r="R1398" s="3">
        <f>VLOOKUP(Table13[[#This Row],[Location_HQ]],tech_layoffs_location!A:G,7,FALSE)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99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Row],[Location_HQ]],tech_layoffs_location!A:F,6,FALSE)</f>
        <v>37.779258800000001</v>
      </c>
      <c r="R1399" s="3">
        <f>VLOOKUP(Table13[[#This Row],[Location_HQ]],tech_layoffs_location!A:G,7,FALSE)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99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Row],[Location_HQ]],tech_layoffs_location!A:F,6,FALSE)</f>
        <v>37.779258800000001</v>
      </c>
      <c r="R1400" s="3">
        <f>VLOOKUP(Table13[[#This Row],[Location_HQ]],tech_layoffs_location!A:G,7,FALSE)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83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Row],[Location_HQ]],tech_layoffs_location!A:F,6,FALSE)</f>
        <v>52.517036500000003</v>
      </c>
      <c r="R1401" s="3">
        <f>VLOOKUP(Table13[[#This Row],[Location_HQ]],tech_layoffs_location!A:G,7,FALSE)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8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Row],[Location_HQ]],tech_layoffs_location!A:F,6,FALSE)</f>
        <v>38.8950368</v>
      </c>
      <c r="R1402" s="3">
        <f>VLOOKUP(Table13[[#This Row],[Location_HQ]],tech_layoffs_location!A:G,7,FALSE)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8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Row],[Location_HQ]],tech_layoffs_location!A:F,6,FALSE)</f>
        <v>47.603832099999998</v>
      </c>
      <c r="R1403" s="3">
        <f>VLOOKUP(Table13[[#This Row],[Location_HQ]],tech_layoffs_location!A:G,7,FALSE)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8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Row],[Location_HQ]],tech_layoffs_location!A:F,6,FALSE)</f>
        <v>52.517036500000003</v>
      </c>
      <c r="R1404" s="3">
        <f>VLOOKUP(Table13[[#This Row],[Location_HQ]],tech_layoffs_location!A:G,7,FALSE)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8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Row],[Location_HQ]],tech_layoffs_location!A:F,6,FALSE)</f>
        <v>34.053690899999999</v>
      </c>
      <c r="R1405" s="3">
        <f>VLOOKUP(Table13[[#This Row],[Location_HQ]],tech_layoffs_location!A:G,7,FALSE)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8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Row],[Location_HQ]],tech_layoffs_location!A:F,6,FALSE)</f>
        <v>47.603832099999998</v>
      </c>
      <c r="R1406" s="3">
        <f>VLOOKUP(Table13[[#This Row],[Location_HQ]],tech_layoffs_location!A:G,7,FALSE)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8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Row],[Location_HQ]],tech_layoffs_location!A:F,6,FALSE)</f>
        <v>48.858889699999999</v>
      </c>
      <c r="R1407" s="3">
        <f>VLOOKUP(Table13[[#This Row],[Location_HQ]],tech_layoffs_location!A:G,7,FALSE)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8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Row],[Location_HQ]],tech_layoffs_location!A:F,6,FALSE)</f>
        <v>42.355433400000003</v>
      </c>
      <c r="R1408" s="3">
        <f>VLOOKUP(Table13[[#This Row],[Location_HQ]],tech_layoffs_location!A:G,7,FALSE)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8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Row],[Location_HQ]],tech_layoffs_location!A:F,6,FALSE)</f>
        <v>37.779258800000001</v>
      </c>
      <c r="R1409" s="3">
        <f>VLOOKUP(Table13[[#This Row],[Location_HQ]],tech_layoffs_location!A:G,7,FALSE)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83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Row],[Location_HQ]],tech_layoffs_location!A:F,6,FALSE)</f>
        <v>31.2312707</v>
      </c>
      <c r="R1410" s="3">
        <f>VLOOKUP(Table13[[#This Row],[Location_HQ]],tech_layoffs_location!A:G,7,FALSE)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8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Row],[Location_HQ]],tech_layoffs_location!A:F,6,FALSE)</f>
        <v>51.489333500000001</v>
      </c>
      <c r="R1411" s="3">
        <f>VLOOKUP(Table13[[#This Row],[Location_HQ]],tech_layoffs_location!A:G,7,FALSE)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8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Row],[Location_HQ]],tech_layoffs_location!A:F,6,FALSE)</f>
        <v>52.517036500000003</v>
      </c>
      <c r="R1412" s="3">
        <f>VLOOKUP(Table13[[#This Row],[Location_HQ]],tech_layoffs_location!A:G,7,FALSE)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99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Row],[Location_HQ]],tech_layoffs_location!A:F,6,FALSE)</f>
        <v>37.548269699999999</v>
      </c>
      <c r="R1413" s="3">
        <f>VLOOKUP(Table13[[#This Row],[Location_HQ]],tech_layoffs_location!A:G,7,FALSE)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99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Row],[Location_HQ]],tech_layoffs_location!A:F,6,FALSE)</f>
        <v>12.98815675</v>
      </c>
      <c r="R1414" s="3">
        <f>VLOOKUP(Table13[[#This Row],[Location_HQ]],tech_layoffs_location!A:G,7,FALSE)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99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Row],[Location_HQ]],tech_layoffs_location!A:F,6,FALSE)</f>
        <v>32.799312999999998</v>
      </c>
      <c r="R1415" s="3">
        <f>VLOOKUP(Table13[[#This Row],[Location_HQ]],tech_layoffs_location!A:G,7,FALSE)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8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Row],[Location_HQ]],tech_layoffs_location!A:F,6,FALSE)</f>
        <v>32.799312999999998</v>
      </c>
      <c r="R1416" s="3">
        <f>VLOOKUP(Table13[[#This Row],[Location_HQ]],tech_layoffs_location!A:G,7,FALSE)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8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Row],[Location_HQ]],tech_layoffs_location!A:F,6,FALSE)</f>
        <v>47.603832099999998</v>
      </c>
      <c r="R1417" s="3">
        <f>VLOOKUP(Table13[[#This Row],[Location_HQ]],tech_layoffs_location!A:G,7,FALSE)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99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Row],[Location_HQ]],tech_layoffs_location!A:F,6,FALSE)</f>
        <v>12.98815675</v>
      </c>
      <c r="R1418" s="3">
        <f>VLOOKUP(Table13[[#This Row],[Location_HQ]],tech_layoffs_location!A:G,7,FALSE)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8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Row],[Location_HQ]],tech_layoffs_location!A:F,6,FALSE)</f>
        <v>34.053690899999999</v>
      </c>
      <c r="R1419" s="3">
        <f>VLOOKUP(Table13[[#This Row],[Location_HQ]],tech_layoffs_location!A:G,7,FALSE)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99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Row],[Location_HQ]],tech_layoffs_location!A:F,6,FALSE)</f>
        <v>38.581060600000001</v>
      </c>
      <c r="R1420" s="3">
        <f>VLOOKUP(Table13[[#This Row],[Location_HQ]],tech_layoffs_location!A:G,7,FALSE)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8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Row],[Location_HQ]],tech_layoffs_location!A:F,6,FALSE)</f>
        <v>32.788436300000001</v>
      </c>
      <c r="R1421" s="3">
        <f>VLOOKUP(Table13[[#This Row],[Location_HQ]],tech_layoffs_location!A:G,7,FALSE)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83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Row],[Location_HQ]],tech_layoffs_location!A:F,6,FALSE)</f>
        <v>28.570633300000001</v>
      </c>
      <c r="R1422" s="3">
        <f>VLOOKUP(Table13[[#This Row],[Location_HQ]],tech_layoffs_location!A:G,7,FALSE)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83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Row],[Location_HQ]],tech_layoffs_location!A:F,6,FALSE)</f>
        <v>40.014985600000003</v>
      </c>
      <c r="R1423" s="3">
        <f>VLOOKUP(Table13[[#This Row],[Location_HQ]],tech_layoffs_location!A:G,7,FALSE)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8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Row],[Location_HQ]],tech_layoffs_location!A:F,6,FALSE)</f>
        <v>12.98815675</v>
      </c>
      <c r="R1424" s="3">
        <f>VLOOKUP(Table13[[#This Row],[Location_HQ]],tech_layoffs_location!A:G,7,FALSE)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8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Row],[Location_HQ]],tech_layoffs_location!A:F,6,FALSE)</f>
        <v>43.038647500000003</v>
      </c>
      <c r="R1425" s="3">
        <f>VLOOKUP(Table13[[#This Row],[Location_HQ]],tech_layoffs_location!A:G,7,FALSE)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83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Row],[Location_HQ]],tech_layoffs_location!A:F,6,FALSE)</f>
        <v>40.7127281</v>
      </c>
      <c r="R1426" s="3">
        <f>VLOOKUP(Table13[[#This Row],[Location_HQ]],tech_layoffs_location!A:G,7,FALSE)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8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Row],[Location_HQ]],tech_layoffs_location!A:F,6,FALSE)</f>
        <v>1.2899175000000001</v>
      </c>
      <c r="R1427" s="3">
        <f>VLOOKUP(Table13[[#This Row],[Location_HQ]],tech_layoffs_location!A:G,7,FALSE)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8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Row],[Location_HQ]],tech_layoffs_location!A:F,6,FALSE)</f>
        <v>32.0852997</v>
      </c>
      <c r="R1428" s="3">
        <f>VLOOKUP(Table13[[#This Row],[Location_HQ]],tech_layoffs_location!A:G,7,FALSE)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8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Row],[Location_HQ]],tech_layoffs_location!A:F,6,FALSE)</f>
        <v>41.117596599999999</v>
      </c>
      <c r="R1429" s="3">
        <f>VLOOKUP(Table13[[#This Row],[Location_HQ]],tech_layoffs_location!A:G,7,FALSE)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8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Row],[Location_HQ]],tech_layoffs_location!A:F,6,FALSE)</f>
        <v>40.7127281</v>
      </c>
      <c r="R1430" s="3">
        <f>VLOOKUP(Table13[[#This Row],[Location_HQ]],tech_layoffs_location!A:G,7,FALSE)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8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Row],[Location_HQ]],tech_layoffs_location!A:F,6,FALSE)</f>
        <v>32.0852997</v>
      </c>
      <c r="R1431" s="3">
        <f>VLOOKUP(Table13[[#This Row],[Location_HQ]],tech_layoffs_location!A:G,7,FALSE)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8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Row],[Location_HQ]],tech_layoffs_location!A:F,6,FALSE)</f>
        <v>34.053690899999999</v>
      </c>
      <c r="R1432" s="3">
        <f>VLOOKUP(Table13[[#This Row],[Location_HQ]],tech_layoffs_location!A:G,7,FALSE)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8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Row],[Location_HQ]],tech_layoffs_location!A:F,6,FALSE)</f>
        <v>32.717420199999999</v>
      </c>
      <c r="R1433" s="3">
        <f>VLOOKUP(Table13[[#This Row],[Location_HQ]],tech_layoffs_location!A:G,7,FALSE)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8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Row],[Location_HQ]],tech_layoffs_location!A:F,6,FALSE)</f>
        <v>37.779258800000001</v>
      </c>
      <c r="R1434" s="3">
        <f>VLOOKUP(Table13[[#This Row],[Location_HQ]],tech_layoffs_location!A:G,7,FALSE)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8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Row],[Location_HQ]],tech_layoffs_location!A:F,6,FALSE)</f>
        <v>47.603832099999998</v>
      </c>
      <c r="R1435" s="3">
        <f>VLOOKUP(Table13[[#This Row],[Location_HQ]],tech_layoffs_location!A:G,7,FALSE)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8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Row],[Location_HQ]],tech_layoffs_location!A:F,6,FALSE)</f>
        <v>37.779258800000001</v>
      </c>
      <c r="R1436" s="3">
        <f>VLOOKUP(Table13[[#This Row],[Location_HQ]],tech_layoffs_location!A:G,7,FALSE)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8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Row],[Location_HQ]],tech_layoffs_location!A:F,6,FALSE)</f>
        <v>43.6534817</v>
      </c>
      <c r="R1437" s="3">
        <f>VLOOKUP(Table13[[#This Row],[Location_HQ]],tech_layoffs_location!A:G,7,FALSE)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8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Row],[Location_HQ]],tech_layoffs_location!A:F,6,FALSE)</f>
        <v>47.603832099999998</v>
      </c>
      <c r="R1438" s="3">
        <f>VLOOKUP(Table13[[#This Row],[Location_HQ]],tech_layoffs_location!A:G,7,FALSE)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8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Row],[Location_HQ]],tech_layoffs_location!A:F,6,FALSE)</f>
        <v>12.98815675</v>
      </c>
      <c r="R1439" s="3">
        <f>VLOOKUP(Table13[[#This Row],[Location_HQ]],tech_layoffs_location!A:G,7,FALSE)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8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Row],[Location_HQ]],tech_layoffs_location!A:F,6,FALSE)</f>
        <v>25.774172799999999</v>
      </c>
      <c r="R1440" s="3">
        <f>VLOOKUP(Table13[[#This Row],[Location_HQ]],tech_layoffs_location!A:G,7,FALSE)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8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Row],[Location_HQ]],tech_layoffs_location!A:F,6,FALSE)</f>
        <v>40.7127281</v>
      </c>
      <c r="R1441" s="3">
        <f>VLOOKUP(Table13[[#This Row],[Location_HQ]],tech_layoffs_location!A:G,7,FALSE)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8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Row],[Location_HQ]],tech_layoffs_location!A:F,6,FALSE)</f>
        <v>40.3881114</v>
      </c>
      <c r="R1442" s="3">
        <f>VLOOKUP(Table13[[#This Row],[Location_HQ]],tech_layoffs_location!A:G,7,FALSE)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8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Row],[Location_HQ]],tech_layoffs_location!A:F,6,FALSE)</f>
        <v>34.053690899999999</v>
      </c>
      <c r="R1443" s="3">
        <f>VLOOKUP(Table13[[#This Row],[Location_HQ]],tech_layoffs_location!A:G,7,FALSE)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8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Row],[Location_HQ]],tech_layoffs_location!A:F,6,FALSE)</f>
        <v>44.564565899999998</v>
      </c>
      <c r="R1444" s="3">
        <f>VLOOKUP(Table13[[#This Row],[Location_HQ]],tech_layoffs_location!A:G,7,FALSE)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8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Row],[Location_HQ]],tech_layoffs_location!A:F,6,FALSE)</f>
        <v>52.517036500000003</v>
      </c>
      <c r="R1445" s="3">
        <f>VLOOKUP(Table13[[#This Row],[Location_HQ]],tech_layoffs_location!A:G,7,FALSE)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8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Row],[Location_HQ]],tech_layoffs_location!A:F,6,FALSE)</f>
        <v>37.779258800000001</v>
      </c>
      <c r="R1446" s="3">
        <f>VLOOKUP(Table13[[#This Row],[Location_HQ]],tech_layoffs_location!A:G,7,FALSE)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8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Row],[Location_HQ]],tech_layoffs_location!A:F,6,FALSE)</f>
        <v>39.962260100000002</v>
      </c>
      <c r="R1447" s="3">
        <f>VLOOKUP(Table13[[#This Row],[Location_HQ]],tech_layoffs_location!A:G,7,FALSE)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83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Row],[Location_HQ]],tech_layoffs_location!A:F,6,FALSE)</f>
        <v>52.373079599999997</v>
      </c>
      <c r="R1448" s="3">
        <f>VLOOKUP(Table13[[#This Row],[Location_HQ]],tech_layoffs_location!A:G,7,FALSE)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8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Row],[Location_HQ]],tech_layoffs_location!A:F,6,FALSE)</f>
        <v>33.748992399999999</v>
      </c>
      <c r="R1449" s="3">
        <f>VLOOKUP(Table13[[#This Row],[Location_HQ]],tech_layoffs_location!A:G,7,FALSE)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8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Row],[Location_HQ]],tech_layoffs_location!A:F,6,FALSE)</f>
        <v>37.779258800000001</v>
      </c>
      <c r="R1450" s="3">
        <f>VLOOKUP(Table13[[#This Row],[Location_HQ]],tech_layoffs_location!A:G,7,FALSE)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8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Row],[Location_HQ]],tech_layoffs_location!A:F,6,FALSE)</f>
        <v>38.8950368</v>
      </c>
      <c r="R1451" s="3">
        <f>VLOOKUP(Table13[[#This Row],[Location_HQ]],tech_layoffs_location!A:G,7,FALSE)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8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Row],[Location_HQ]],tech_layoffs_location!A:F,6,FALSE)</f>
        <v>37.486323900000002</v>
      </c>
      <c r="R1452" s="3">
        <f>VLOOKUP(Table13[[#This Row],[Location_HQ]],tech_layoffs_location!A:G,7,FALSE)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8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Row],[Location_HQ]],tech_layoffs_location!A:F,6,FALSE)</f>
        <v>40.7127281</v>
      </c>
      <c r="R1453" s="3">
        <f>VLOOKUP(Table13[[#This Row],[Location_HQ]],tech_layoffs_location!A:G,7,FALSE)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8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Row],[Location_HQ]],tech_layoffs_location!A:F,6,FALSE)</f>
        <v>37.779258800000001</v>
      </c>
      <c r="R1454" s="3">
        <f>VLOOKUP(Table13[[#This Row],[Location_HQ]],tech_layoffs_location!A:G,7,FALSE)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83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Row],[Location_HQ]],tech_layoffs_location!A:F,6,FALSE)</f>
        <v>35.682193599999998</v>
      </c>
      <c r="R1455" s="3">
        <f>VLOOKUP(Table13[[#This Row],[Location_HQ]],tech_layoffs_location!A:G,7,FALSE)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8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Row],[Location_HQ]],tech_layoffs_location!A:F,6,FALSE)</f>
        <v>37.779258800000001</v>
      </c>
      <c r="R1456" s="3">
        <f>VLOOKUP(Table13[[#This Row],[Location_HQ]],tech_layoffs_location!A:G,7,FALSE)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8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Row],[Location_HQ]],tech_layoffs_location!A:F,6,FALSE)</f>
        <v>37.779258800000001</v>
      </c>
      <c r="R1457" s="3">
        <f>VLOOKUP(Table13[[#This Row],[Location_HQ]],tech_layoffs_location!A:G,7,FALSE)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8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Row],[Location_HQ]],tech_layoffs_location!A:F,6,FALSE)</f>
        <v>47.603832099999998</v>
      </c>
      <c r="R1458" s="3">
        <f>VLOOKUP(Table13[[#This Row],[Location_HQ]],tech_layoffs_location!A:G,7,FALSE)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8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Row],[Location_HQ]],tech_layoffs_location!A:F,6,FALSE)</f>
        <v>39.962260100000002</v>
      </c>
      <c r="R1459" s="3">
        <f>VLOOKUP(Table13[[#This Row],[Location_HQ]],tech_layoffs_location!A:G,7,FALSE)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8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Row],[Location_HQ]],tech_layoffs_location!A:F,6,FALSE)</f>
        <v>37.287166999999997</v>
      </c>
      <c r="R1460" s="3">
        <f>VLOOKUP(Table13[[#This Row],[Location_HQ]],tech_layoffs_location!A:G,7,FALSE)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8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Row],[Location_HQ]],tech_layoffs_location!A:F,6,FALSE)</f>
        <v>25.774172799999999</v>
      </c>
      <c r="R1461" s="3">
        <f>VLOOKUP(Table13[[#This Row],[Location_HQ]],tech_layoffs_location!A:G,7,FALSE)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8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Row],[Location_HQ]],tech_layoffs_location!A:F,6,FALSE)</f>
        <v>40.7127281</v>
      </c>
      <c r="R1462" s="3">
        <f>VLOOKUP(Table13[[#This Row],[Location_HQ]],tech_layoffs_location!A:G,7,FALSE)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8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Row],[Location_HQ]],tech_layoffs_location!A:F,6,FALSE)</f>
        <v>37.3893889</v>
      </c>
      <c r="R1463" s="3">
        <f>VLOOKUP(Table13[[#This Row],[Location_HQ]],tech_layoffs_location!A:G,7,FALSE)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83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Row],[Location_HQ]],tech_layoffs_location!A:F,6,FALSE)</f>
        <v>40.7127281</v>
      </c>
      <c r="R1464" s="3">
        <f>VLOOKUP(Table13[[#This Row],[Location_HQ]],tech_layoffs_location!A:G,7,FALSE)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8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Row],[Location_HQ]],tech_layoffs_location!A:F,6,FALSE)</f>
        <v>37.4443293</v>
      </c>
      <c r="R1465" s="3">
        <f>VLOOKUP(Table13[[#This Row],[Location_HQ]],tech_layoffs_location!A:G,7,FALSE)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8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Row],[Location_HQ]],tech_layoffs_location!A:F,6,FALSE)</f>
        <v>37.779258800000001</v>
      </c>
      <c r="R1466" s="3">
        <f>VLOOKUP(Table13[[#This Row],[Location_HQ]],tech_layoffs_location!A:G,7,FALSE)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83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Row],[Location_HQ]],tech_layoffs_location!A:F,6,FALSE)</f>
        <v>32.0852997</v>
      </c>
      <c r="R1467" s="3">
        <f>VLOOKUP(Table13[[#This Row],[Location_HQ]],tech_layoffs_location!A:G,7,FALSE)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8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Row],[Location_HQ]],tech_layoffs_location!A:F,6,FALSE)</f>
        <v>52.131802</v>
      </c>
      <c r="R1468" s="3">
        <f>VLOOKUP(Table13[[#This Row],[Location_HQ]],tech_layoffs_location!A:G,7,FALSE)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8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Row],[Location_HQ]],tech_layoffs_location!A:F,6,FALSE)</f>
        <v>40.7127281</v>
      </c>
      <c r="R1469" s="3">
        <f>VLOOKUP(Table13[[#This Row],[Location_HQ]],tech_layoffs_location!A:G,7,FALSE)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8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Row],[Location_HQ]],tech_layoffs_location!A:F,6,FALSE)</f>
        <v>37.336166300000002</v>
      </c>
      <c r="R1470" s="3">
        <f>VLOOKUP(Table13[[#This Row],[Location_HQ]],tech_layoffs_location!A:G,7,FALSE)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8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Row],[Location_HQ]],tech_layoffs_location!A:F,6,FALSE)</f>
        <v>40.7127281</v>
      </c>
      <c r="R1471" s="3">
        <f>VLOOKUP(Table13[[#This Row],[Location_HQ]],tech_layoffs_location!A:G,7,FALSE)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8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Row],[Location_HQ]],tech_layoffs_location!A:F,6,FALSE)</f>
        <v>37.779258800000001</v>
      </c>
      <c r="R1472" s="3">
        <f>VLOOKUP(Table13[[#This Row],[Location_HQ]],tech_layoffs_location!A:G,7,FALSE)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83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Row],[Location_HQ]],tech_layoffs_location!A:F,6,FALSE)</f>
        <v>35.1460249</v>
      </c>
      <c r="R1473" s="3">
        <f>VLOOKUP(Table13[[#This Row],[Location_HQ]],tech_layoffs_location!A:G,7,FALSE)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8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Row],[Location_HQ]],tech_layoffs_location!A:F,6,FALSE)</f>
        <v>37.779258800000001</v>
      </c>
      <c r="R1474" s="3">
        <f>VLOOKUP(Table13[[#This Row],[Location_HQ]],tech_layoffs_location!A:G,7,FALSE)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8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Row],[Location_HQ]],tech_layoffs_location!A:F,6,FALSE)</f>
        <v>12.98815675</v>
      </c>
      <c r="R1475" s="3">
        <f>VLOOKUP(Table13[[#This Row],[Location_HQ]],tech_layoffs_location!A:G,7,FALSE)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83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Row],[Location_HQ]],tech_layoffs_location!A:F,6,FALSE)</f>
        <v>53.550341000000003</v>
      </c>
      <c r="R1476" s="3">
        <f>VLOOKUP(Table13[[#This Row],[Location_HQ]],tech_layoffs_location!A:G,7,FALSE)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83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Row],[Location_HQ]],tech_layoffs_location!A:F,6,FALSE)</f>
        <v>32.0852997</v>
      </c>
      <c r="R1477" s="3">
        <f>VLOOKUP(Table13[[#This Row],[Location_HQ]],tech_layoffs_location!A:G,7,FALSE)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8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Row],[Location_HQ]],tech_layoffs_location!A:F,6,FALSE)</f>
        <v>40.7127281</v>
      </c>
      <c r="R1478" s="3">
        <f>VLOOKUP(Table13[[#This Row],[Location_HQ]],tech_layoffs_location!A:G,7,FALSE)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83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Row],[Location_HQ]],tech_layoffs_location!A:F,6,FALSE)</f>
        <v>37.779258800000001</v>
      </c>
      <c r="R1479" s="3">
        <f>VLOOKUP(Table13[[#This Row],[Location_HQ]],tech_layoffs_location!A:G,7,FALSE)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8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Row],[Location_HQ]],tech_layoffs_location!A:F,6,FALSE)</f>
        <v>24.854684200000001</v>
      </c>
      <c r="R1480" s="3">
        <f>VLOOKUP(Table13[[#This Row],[Location_HQ]],tech_layoffs_location!A:G,7,FALSE)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8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Row],[Location_HQ]],tech_layoffs_location!A:F,6,FALSE)</f>
        <v>59.437215500000001</v>
      </c>
      <c r="R1481" s="3">
        <f>VLOOKUP(Table13[[#This Row],[Location_HQ]],tech_layoffs_location!A:G,7,FALSE)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8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Row],[Location_HQ]],tech_layoffs_location!A:F,6,FALSE)</f>
        <v>41.875561599999997</v>
      </c>
      <c r="R1482" s="3">
        <f>VLOOKUP(Table13[[#This Row],[Location_HQ]],tech_layoffs_location!A:G,7,FALSE)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8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Row],[Location_HQ]],tech_layoffs_location!A:F,6,FALSE)</f>
        <v>39.962260100000002</v>
      </c>
      <c r="R1483" s="3">
        <f>VLOOKUP(Table13[[#This Row],[Location_HQ]],tech_layoffs_location!A:G,7,FALSE)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8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Row],[Location_HQ]],tech_layoffs_location!A:F,6,FALSE)</f>
        <v>42.355433400000003</v>
      </c>
      <c r="R1484" s="3">
        <f>VLOOKUP(Table13[[#This Row],[Location_HQ]],tech_layoffs_location!A:G,7,FALSE)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83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Row],[Location_HQ]],tech_layoffs_location!A:F,6,FALSE)</f>
        <v>35.682193599999998</v>
      </c>
      <c r="R1485" s="3">
        <f>VLOOKUP(Table13[[#This Row],[Location_HQ]],tech_layoffs_location!A:G,7,FALSE)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8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Row],[Location_HQ]],tech_layoffs_location!A:F,6,FALSE)</f>
        <v>47.603832099999998</v>
      </c>
      <c r="R1486" s="3">
        <f>VLOOKUP(Table13[[#This Row],[Location_HQ]],tech_layoffs_location!A:G,7,FALSE)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8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Row],[Location_HQ]],tech_layoffs_location!A:F,6,FALSE)</f>
        <v>37.3893889</v>
      </c>
      <c r="R1487" s="3">
        <f>VLOOKUP(Table13[[#This Row],[Location_HQ]],tech_layoffs_location!A:G,7,FALSE)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8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Row],[Location_HQ]],tech_layoffs_location!A:F,6,FALSE)</f>
        <v>39.739236400000003</v>
      </c>
      <c r="R1488" s="3">
        <f>VLOOKUP(Table13[[#This Row],[Location_HQ]],tech_layoffs_location!A:G,7,FALSE)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8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Row],[Location_HQ]],tech_layoffs_location!A:F,6,FALSE)</f>
        <v>51.489333500000001</v>
      </c>
      <c r="R1489" s="3">
        <f>VLOOKUP(Table13[[#This Row],[Location_HQ]],tech_layoffs_location!A:G,7,FALSE)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83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Row],[Location_HQ]],tech_layoffs_location!A:F,6,FALSE)</f>
        <v>52.517036500000003</v>
      </c>
      <c r="R1490" s="3">
        <f>VLOOKUP(Table13[[#This Row],[Location_HQ]],tech_layoffs_location!A:G,7,FALSE)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8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Row],[Location_HQ]],tech_layoffs_location!A:F,6,FALSE)</f>
        <v>37.624853600000002</v>
      </c>
      <c r="R1491" s="3">
        <f>VLOOKUP(Table13[[#This Row],[Location_HQ]],tech_layoffs_location!A:G,7,FALSE)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8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Row],[Location_HQ]],tech_layoffs_location!A:F,6,FALSE)</f>
        <v>47.603832099999998</v>
      </c>
      <c r="R1492" s="3">
        <f>VLOOKUP(Table13[[#This Row],[Location_HQ]],tech_layoffs_location!A:G,7,FALSE)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8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Row],[Location_HQ]],tech_layoffs_location!A:F,6,FALSE)</f>
        <v>40.7127281</v>
      </c>
      <c r="R1493" s="3">
        <f>VLOOKUP(Table13[[#This Row],[Location_HQ]],tech_layoffs_location!A:G,7,FALSE)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8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Row],[Location_HQ]],tech_layoffs_location!A:F,6,FALSE)</f>
        <v>32.776271899999998</v>
      </c>
      <c r="R1494" s="3">
        <f>VLOOKUP(Table13[[#This Row],[Location_HQ]],tech_layoffs_location!A:G,7,FALSE)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8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Row],[Location_HQ]],tech_layoffs_location!A:F,6,FALSE)</f>
        <v>42.355433400000003</v>
      </c>
      <c r="R1495" s="3">
        <f>VLOOKUP(Table13[[#This Row],[Location_HQ]],tech_layoffs_location!A:G,7,FALSE)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8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Row],[Location_HQ]],tech_layoffs_location!A:F,6,FALSE)</f>
        <v>32.0852997</v>
      </c>
      <c r="R1496" s="3">
        <f>VLOOKUP(Table13[[#This Row],[Location_HQ]],tech_layoffs_location!A:G,7,FALSE)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8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Row],[Location_HQ]],tech_layoffs_location!A:F,6,FALSE)</f>
        <v>38.8950368</v>
      </c>
      <c r="R1497" s="3">
        <f>VLOOKUP(Table13[[#This Row],[Location_HQ]],tech_layoffs_location!A:G,7,FALSE)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8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Row],[Location_HQ]],tech_layoffs_location!A:F,6,FALSE)</f>
        <v>37.3893889</v>
      </c>
      <c r="R1498" s="3">
        <f>VLOOKUP(Table13[[#This Row],[Location_HQ]],tech_layoffs_location!A:G,7,FALSE)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8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Row],[Location_HQ]],tech_layoffs_location!A:F,6,FALSE)</f>
        <v>34.053690899999999</v>
      </c>
      <c r="R1499" s="3">
        <f>VLOOKUP(Table13[[#This Row],[Location_HQ]],tech_layoffs_location!A:G,7,FALSE)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83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Row],[Location_HQ]],tech_layoffs_location!A:F,6,FALSE)</f>
        <v>34.053690899999999</v>
      </c>
      <c r="R1500" s="3">
        <f>VLOOKUP(Table13[[#This Row],[Location_HQ]],tech_layoffs_location!A:G,7,FALSE)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8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Row],[Location_HQ]],tech_layoffs_location!A:F,6,FALSE)</f>
        <v>-6.1752469999999997</v>
      </c>
      <c r="R1501" s="3">
        <f>VLOOKUP(Table13[[#This Row],[Location_HQ]],tech_layoffs_location!A:G,7,FALSE)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8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Row],[Location_HQ]],tech_layoffs_location!A:F,6,FALSE)</f>
        <v>37.779258800000001</v>
      </c>
      <c r="R1502" s="3">
        <f>VLOOKUP(Table13[[#This Row],[Location_HQ]],tech_layoffs_location!A:G,7,FALSE)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8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Row],[Location_HQ]],tech_layoffs_location!A:F,6,FALSE)</f>
        <v>12.98815675</v>
      </c>
      <c r="R1503" s="3">
        <f>VLOOKUP(Table13[[#This Row],[Location_HQ]],tech_layoffs_location!A:G,7,FALSE)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8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Row],[Location_HQ]],tech_layoffs_location!A:F,6,FALSE)</f>
        <v>37.779258800000001</v>
      </c>
      <c r="R1504" s="3">
        <f>VLOOKUP(Table13[[#This Row],[Location_HQ]],tech_layoffs_location!A:G,7,FALSE)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8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Row],[Location_HQ]],tech_layoffs_location!A:F,6,FALSE)</f>
        <v>48.208353700000004</v>
      </c>
      <c r="R1505" s="3">
        <f>VLOOKUP(Table13[[#This Row],[Location_HQ]],tech_layoffs_location!A:G,7,FALSE)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8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Row],[Location_HQ]],tech_layoffs_location!A:F,6,FALSE)</f>
        <v>42.355433400000003</v>
      </c>
      <c r="R1506" s="3">
        <f>VLOOKUP(Table13[[#This Row],[Location_HQ]],tech_layoffs_location!A:G,7,FALSE)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8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Row],[Location_HQ]],tech_layoffs_location!A:F,6,FALSE)</f>
        <v>49.303813400000003</v>
      </c>
      <c r="R1507" s="3">
        <f>VLOOKUP(Table13[[#This Row],[Location_HQ]],tech_layoffs_location!A:G,7,FALSE)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8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Row],[Location_HQ]],tech_layoffs_location!A:F,6,FALSE)</f>
        <v>51.489333500000001</v>
      </c>
      <c r="R1508" s="3">
        <f>VLOOKUP(Table13[[#This Row],[Location_HQ]],tech_layoffs_location!A:G,7,FALSE)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8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Row],[Location_HQ]],tech_layoffs_location!A:F,6,FALSE)</f>
        <v>40.7127281</v>
      </c>
      <c r="R1509" s="3">
        <f>VLOOKUP(Table13[[#This Row],[Location_HQ]],tech_layoffs_location!A:G,7,FALSE)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8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Row],[Location_HQ]],tech_layoffs_location!A:F,6,FALSE)</f>
        <v>40.441694099999999</v>
      </c>
      <c r="R1510" s="3">
        <f>VLOOKUP(Table13[[#This Row],[Location_HQ]],tech_layoffs_location!A:G,7,FALSE)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8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Row],[Location_HQ]],tech_layoffs_location!A:F,6,FALSE)</f>
        <v>42.355433400000003</v>
      </c>
      <c r="R1511" s="3">
        <f>VLOOKUP(Table13[[#This Row],[Location_HQ]],tech_layoffs_location!A:G,7,FALSE)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8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Row],[Location_HQ]],tech_layoffs_location!A:F,6,FALSE)</f>
        <v>42.355433400000003</v>
      </c>
      <c r="R1512" s="3">
        <f>VLOOKUP(Table13[[#This Row],[Location_HQ]],tech_layoffs_location!A:G,7,FALSE)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8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Row],[Location_HQ]],tech_layoffs_location!A:F,6,FALSE)</f>
        <v>48.137107899999997</v>
      </c>
      <c r="R1513" s="3">
        <f>VLOOKUP(Table13[[#This Row],[Location_HQ]],tech_layoffs_location!A:G,7,FALSE)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8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Row],[Location_HQ]],tech_layoffs_location!A:F,6,FALSE)</f>
        <v>59.325117200000001</v>
      </c>
      <c r="R1514" s="3">
        <f>VLOOKUP(Table13[[#This Row],[Location_HQ]],tech_layoffs_location!A:G,7,FALSE)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8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Row],[Location_HQ]],tech_layoffs_location!A:F,6,FALSE)</f>
        <v>47.603832099999998</v>
      </c>
      <c r="R1515" s="3">
        <f>VLOOKUP(Table13[[#This Row],[Location_HQ]],tech_layoffs_location!A:G,7,FALSE)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8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Row],[Location_HQ]],tech_layoffs_location!A:F,6,FALSE)</f>
        <v>40.7127281</v>
      </c>
      <c r="R1516" s="3">
        <f>VLOOKUP(Table13[[#This Row],[Location_HQ]],tech_layoffs_location!A:G,7,FALSE)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83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Row],[Location_HQ]],tech_layoffs_location!A:F,6,FALSE)</f>
        <v>6.4550574999999997</v>
      </c>
      <c r="R1517" s="3">
        <f>VLOOKUP(Table13[[#This Row],[Location_HQ]],tech_layoffs_location!A:G,7,FALSE)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8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Row],[Location_HQ]],tech_layoffs_location!A:F,6,FALSE)</f>
        <v>44.977299500000001</v>
      </c>
      <c r="R1518" s="3">
        <f>VLOOKUP(Table13[[#This Row],[Location_HQ]],tech_layoffs_location!A:G,7,FALSE)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83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Row],[Location_HQ]],tech_layoffs_location!A:F,6,FALSE)</f>
        <v>47.603832099999998</v>
      </c>
      <c r="R1519" s="3">
        <f>VLOOKUP(Table13[[#This Row],[Location_HQ]],tech_layoffs_location!A:G,7,FALSE)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8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Row],[Location_HQ]],tech_layoffs_location!A:F,6,FALSE)</f>
        <v>30.271128600000001</v>
      </c>
      <c r="R1520" s="3">
        <f>VLOOKUP(Table13[[#This Row],[Location_HQ]],tech_layoffs_location!A:G,7,FALSE)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8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Row],[Location_HQ]],tech_layoffs_location!A:F,6,FALSE)</f>
        <v>12.98815675</v>
      </c>
      <c r="R1521" s="3">
        <f>VLOOKUP(Table13[[#This Row],[Location_HQ]],tech_layoffs_location!A:G,7,FALSE)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8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Row],[Location_HQ]],tech_layoffs_location!A:F,6,FALSE)</f>
        <v>40.014985600000003</v>
      </c>
      <c r="R1522" s="3">
        <f>VLOOKUP(Table13[[#This Row],[Location_HQ]],tech_layoffs_location!A:G,7,FALSE)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8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Row],[Location_HQ]],tech_layoffs_location!A:F,6,FALSE)</f>
        <v>37.779258800000001</v>
      </c>
      <c r="R1523" s="3">
        <f>VLOOKUP(Table13[[#This Row],[Location_HQ]],tech_layoffs_location!A:G,7,FALSE)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83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Row],[Location_HQ]],tech_layoffs_location!A:F,6,FALSE)</f>
        <v>37.779258800000001</v>
      </c>
      <c r="R1524" s="3">
        <f>VLOOKUP(Table13[[#This Row],[Location_HQ]],tech_layoffs_location!A:G,7,FALSE)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8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Row],[Location_HQ]],tech_layoffs_location!A:F,6,FALSE)</f>
        <v>37.779258800000001</v>
      </c>
      <c r="R1525" s="3">
        <f>VLOOKUP(Table13[[#This Row],[Location_HQ]],tech_layoffs_location!A:G,7,FALSE)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8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Row],[Location_HQ]],tech_layoffs_location!A:F,6,FALSE)</f>
        <v>39.739236400000003</v>
      </c>
      <c r="R1526" s="3">
        <f>VLOOKUP(Table13[[#This Row],[Location_HQ]],tech_layoffs_location!A:G,7,FALSE)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8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Row],[Location_HQ]],tech_layoffs_location!A:F,6,FALSE)</f>
        <v>42.355433400000003</v>
      </c>
      <c r="R1527" s="3">
        <f>VLOOKUP(Table13[[#This Row],[Location_HQ]],tech_layoffs_location!A:G,7,FALSE)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8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Row],[Location_HQ]],tech_layoffs_location!A:F,6,FALSE)</f>
        <v>43.6534817</v>
      </c>
      <c r="R1528" s="3">
        <f>VLOOKUP(Table13[[#This Row],[Location_HQ]],tech_layoffs_location!A:G,7,FALSE)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8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Row],[Location_HQ]],tech_layoffs_location!A:F,6,FALSE)</f>
        <v>37.779258800000001</v>
      </c>
      <c r="R1529" s="3">
        <f>VLOOKUP(Table13[[#This Row],[Location_HQ]],tech_layoffs_location!A:G,7,FALSE)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8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Row],[Location_HQ]],tech_layoffs_location!A:F,6,FALSE)</f>
        <v>37.779258800000001</v>
      </c>
      <c r="R1530" s="3">
        <f>VLOOKUP(Table13[[#This Row],[Location_HQ]],tech_layoffs_location!A:G,7,FALSE)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8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Row],[Location_HQ]],tech_layoffs_location!A:F,6,FALSE)</f>
        <v>49.192244299999999</v>
      </c>
      <c r="R1531" s="3">
        <f>VLOOKUP(Table13[[#This Row],[Location_HQ]],tech_layoffs_location!A:G,7,FALSE)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8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Row],[Location_HQ]],tech_layoffs_location!A:F,6,FALSE)</f>
        <v>40.7127281</v>
      </c>
      <c r="R1532" s="3">
        <f>VLOOKUP(Table13[[#This Row],[Location_HQ]],tech_layoffs_location!A:G,7,FALSE)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8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Row],[Location_HQ]],tech_layoffs_location!A:F,6,FALSE)</f>
        <v>37.336166300000002</v>
      </c>
      <c r="R1533" s="3">
        <f>VLOOKUP(Table13[[#This Row],[Location_HQ]],tech_layoffs_location!A:G,7,FALSE)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8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Row],[Location_HQ]],tech_layoffs_location!A:F,6,FALSE)</f>
        <v>34.422131899999997</v>
      </c>
      <c r="R1534" s="3">
        <f>VLOOKUP(Table13[[#This Row],[Location_HQ]],tech_layoffs_location!A:G,7,FALSE)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83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Row],[Location_HQ]],tech_layoffs_location!A:F,6,FALSE)</f>
        <v>37.779258800000001</v>
      </c>
      <c r="R1535" s="3">
        <f>VLOOKUP(Table13[[#This Row],[Location_HQ]],tech_layoffs_location!A:G,7,FALSE)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83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Row],[Location_HQ]],tech_layoffs_location!A:F,6,FALSE)</f>
        <v>54.6870458</v>
      </c>
      <c r="R1536" s="3">
        <f>VLOOKUP(Table13[[#This Row],[Location_HQ]],tech_layoffs_location!A:G,7,FALSE)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8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Row],[Location_HQ]],tech_layoffs_location!A:F,6,FALSE)</f>
        <v>43.6534817</v>
      </c>
      <c r="R1537" s="3">
        <f>VLOOKUP(Table13[[#This Row],[Location_HQ]],tech_layoffs_location!A:G,7,FALSE)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8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Row],[Location_HQ]],tech_layoffs_location!A:F,6,FALSE)</f>
        <v>37.779258800000001</v>
      </c>
      <c r="R1538" s="3">
        <f>VLOOKUP(Table13[[#This Row],[Location_HQ]],tech_layoffs_location!A:G,7,FALSE)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8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Row],[Location_HQ]],tech_layoffs_location!A:F,6,FALSE)</f>
        <v>32.0852997</v>
      </c>
      <c r="R1539" s="3">
        <f>VLOOKUP(Table13[[#This Row],[Location_HQ]],tech_layoffs_location!A:G,7,FALSE)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8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Row],[Location_HQ]],tech_layoffs_location!A:F,6,FALSE)</f>
        <v>37.368830099999997</v>
      </c>
      <c r="R1540" s="3">
        <f>VLOOKUP(Table13[[#This Row],[Location_HQ]],tech_layoffs_location!A:G,7,FALSE)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83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Row],[Location_HQ]],tech_layoffs_location!A:F,6,FALSE)</f>
        <v>25.774172799999999</v>
      </c>
      <c r="R1541" s="3">
        <f>VLOOKUP(Table13[[#This Row],[Location_HQ]],tech_layoffs_location!A:G,7,FALSE)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8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Row],[Location_HQ]],tech_layoffs_location!A:F,6,FALSE)</f>
        <v>40.7127281</v>
      </c>
      <c r="R1542" s="3">
        <f>VLOOKUP(Table13[[#This Row],[Location_HQ]],tech_layoffs_location!A:G,7,FALSE)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8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Row],[Location_HQ]],tech_layoffs_location!A:F,6,FALSE)</f>
        <v>-27.468968199999999</v>
      </c>
      <c r="R1543" s="3">
        <f>VLOOKUP(Table13[[#This Row],[Location_HQ]],tech_layoffs_location!A:G,7,FALSE)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8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Row],[Location_HQ]],tech_layoffs_location!A:F,6,FALSE)</f>
        <v>37.486323900000002</v>
      </c>
      <c r="R1544" s="3">
        <f>VLOOKUP(Table13[[#This Row],[Location_HQ]],tech_layoffs_location!A:G,7,FALSE)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8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Row],[Location_HQ]],tech_layoffs_location!A:F,6,FALSE)</f>
        <v>32.717420199999999</v>
      </c>
      <c r="R1545" s="3">
        <f>VLOOKUP(Table13[[#This Row],[Location_HQ]],tech_layoffs_location!A:G,7,FALSE)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8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Row],[Location_HQ]],tech_layoffs_location!A:F,6,FALSE)</f>
        <v>42.355433400000003</v>
      </c>
      <c r="R1546" s="3">
        <f>VLOOKUP(Table13[[#This Row],[Location_HQ]],tech_layoffs_location!A:G,7,FALSE)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8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Row],[Location_HQ]],tech_layoffs_location!A:F,6,FALSE)</f>
        <v>37.779258800000001</v>
      </c>
      <c r="R1547" s="3">
        <f>VLOOKUP(Table13[[#This Row],[Location_HQ]],tech_layoffs_location!A:G,7,FALSE)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8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Row],[Location_HQ]],tech_layoffs_location!A:F,6,FALSE)</f>
        <v>19.703182249999902</v>
      </c>
      <c r="R1548" s="3">
        <f>VLOOKUP(Table13[[#This Row],[Location_HQ]],tech_layoffs_location!A:G,7,FALSE)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8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Row],[Location_HQ]],tech_layoffs_location!A:F,6,FALSE)</f>
        <v>37.336166300000002</v>
      </c>
      <c r="R1549" s="3">
        <f>VLOOKUP(Table13[[#This Row],[Location_HQ]],tech_layoffs_location!A:G,7,FALSE)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8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Row],[Location_HQ]],tech_layoffs_location!A:F,6,FALSE)</f>
        <v>59.325117200000001</v>
      </c>
      <c r="R1550" s="3">
        <f>VLOOKUP(Table13[[#This Row],[Location_HQ]],tech_layoffs_location!A:G,7,FALSE)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8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Row],[Location_HQ]],tech_layoffs_location!A:F,6,FALSE)</f>
        <v>32.717420199999999</v>
      </c>
      <c r="R1551" s="3">
        <f>VLOOKUP(Table13[[#This Row],[Location_HQ]],tech_layoffs_location!A:G,7,FALSE)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8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Row],[Location_HQ]],tech_layoffs_location!A:F,6,FALSE)</f>
        <v>51.069061300000001</v>
      </c>
      <c r="R1552" s="3">
        <f>VLOOKUP(Table13[[#This Row],[Location_HQ]],tech_layoffs_location!A:G,7,FALSE)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8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Row],[Location_HQ]],tech_layoffs_location!A:F,6,FALSE)</f>
        <v>43.6534817</v>
      </c>
      <c r="R1553" s="3">
        <f>VLOOKUP(Table13[[#This Row],[Location_HQ]],tech_layoffs_location!A:G,7,FALSE)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8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Row],[Location_HQ]],tech_layoffs_location!A:F,6,FALSE)</f>
        <v>51.489333500000001</v>
      </c>
      <c r="R1554" s="3">
        <f>VLOOKUP(Table13[[#This Row],[Location_HQ]],tech_layoffs_location!A:G,7,FALSE)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8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Row],[Location_HQ]],tech_layoffs_location!A:F,6,FALSE)</f>
        <v>39.9527237</v>
      </c>
      <c r="R1555" s="3">
        <f>VLOOKUP(Table13[[#This Row],[Location_HQ]],tech_layoffs_location!A:G,7,FALSE)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8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Row],[Location_HQ]],tech_layoffs_location!A:F,6,FALSE)</f>
        <v>40.587178199999997</v>
      </c>
      <c r="R1556" s="3">
        <f>VLOOKUP(Table13[[#This Row],[Location_HQ]],tech_layoffs_location!A:G,7,FALSE)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8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Row],[Location_HQ]],tech_layoffs_location!A:F,6,FALSE)</f>
        <v>42.355433400000003</v>
      </c>
      <c r="R1557" s="3">
        <f>VLOOKUP(Table13[[#This Row],[Location_HQ]],tech_layoffs_location!A:G,7,FALSE)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8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Row],[Location_HQ]],tech_layoffs_location!A:F,6,FALSE)</f>
        <v>34.053690899999999</v>
      </c>
      <c r="R1558" s="3">
        <f>VLOOKUP(Table13[[#This Row],[Location_HQ]],tech_layoffs_location!A:G,7,FALSE)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8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Row],[Location_HQ]],tech_layoffs_location!A:F,6,FALSE)</f>
        <v>40.7127281</v>
      </c>
      <c r="R1559" s="3">
        <f>VLOOKUP(Table13[[#This Row],[Location_HQ]],tech_layoffs_location!A:G,7,FALSE)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8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Row],[Location_HQ]],tech_layoffs_location!A:F,6,FALSE)</f>
        <v>12.98815675</v>
      </c>
      <c r="R1560" s="3">
        <f>VLOOKUP(Table13[[#This Row],[Location_HQ]],tech_layoffs_location!A:G,7,FALSE)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8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Row],[Location_HQ]],tech_layoffs_location!A:F,6,FALSE)</f>
        <v>40.7127281</v>
      </c>
      <c r="R1561" s="3">
        <f>VLOOKUP(Table13[[#This Row],[Location_HQ]],tech_layoffs_location!A:G,7,FALSE)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8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Row],[Location_HQ]],tech_layoffs_location!A:F,6,FALSE)</f>
        <v>34.053690899999999</v>
      </c>
      <c r="R1562" s="3">
        <f>VLOOKUP(Table13[[#This Row],[Location_HQ]],tech_layoffs_location!A:G,7,FALSE)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8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Row],[Location_HQ]],tech_layoffs_location!A:F,6,FALSE)</f>
        <v>34.053690899999999</v>
      </c>
      <c r="R1563" s="3">
        <f>VLOOKUP(Table13[[#This Row],[Location_HQ]],tech_layoffs_location!A:G,7,FALSE)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8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Row],[Location_HQ]],tech_layoffs_location!A:F,6,FALSE)</f>
        <v>47.603832099999998</v>
      </c>
      <c r="R1564" s="3">
        <f>VLOOKUP(Table13[[#This Row],[Location_HQ]],tech_layoffs_location!A:G,7,FALSE)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8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Row],[Location_HQ]],tech_layoffs_location!A:F,6,FALSE)</f>
        <v>37.779258800000001</v>
      </c>
      <c r="R1565" s="3">
        <f>VLOOKUP(Table13[[#This Row],[Location_HQ]],tech_layoffs_location!A:G,7,FALSE)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8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Row],[Location_HQ]],tech_layoffs_location!A:F,6,FALSE)</f>
        <v>47.603832099999998</v>
      </c>
      <c r="R1566" s="3">
        <f>VLOOKUP(Table13[[#This Row],[Location_HQ]],tech_layoffs_location!A:G,7,FALSE)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8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Row],[Location_HQ]],tech_layoffs_location!A:F,6,FALSE)</f>
        <v>40.7127281</v>
      </c>
      <c r="R1567" s="3">
        <f>VLOOKUP(Table13[[#This Row],[Location_HQ]],tech_layoffs_location!A:G,7,FALSE)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8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Row],[Location_HQ]],tech_layoffs_location!A:F,6,FALSE)</f>
        <v>37.779258800000001</v>
      </c>
      <c r="R1568" s="3">
        <f>VLOOKUP(Table13[[#This Row],[Location_HQ]],tech_layoffs_location!A:G,7,FALSE)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8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Row],[Location_HQ]],tech_layoffs_location!A:F,6,FALSE)</f>
        <v>39.290881599999999</v>
      </c>
      <c r="R1569" s="3">
        <f>VLOOKUP(Table13[[#This Row],[Location_HQ]],tech_layoffs_location!A:G,7,FALSE)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8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Row],[Location_HQ]],tech_layoffs_location!A:F,6,FALSE)</f>
        <v>60.204767199999999</v>
      </c>
      <c r="R1570" s="3">
        <f>VLOOKUP(Table13[[#This Row],[Location_HQ]],tech_layoffs_location!A:G,7,FALSE)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8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Row],[Location_HQ]],tech_layoffs_location!A:F,6,FALSE)</f>
        <v>37.779258800000001</v>
      </c>
      <c r="R1571" s="3">
        <f>VLOOKUP(Table13[[#This Row],[Location_HQ]],tech_layoffs_location!A:G,7,FALSE)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8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Row],[Location_HQ]],tech_layoffs_location!A:F,6,FALSE)</f>
        <v>41.875561599999997</v>
      </c>
      <c r="R1572" s="3">
        <f>VLOOKUP(Table13[[#This Row],[Location_HQ]],tech_layoffs_location!A:G,7,FALSE)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8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Row],[Location_HQ]],tech_layoffs_location!A:F,6,FALSE)</f>
        <v>59.913330100000003</v>
      </c>
      <c r="R1573" s="3">
        <f>VLOOKUP(Table13[[#This Row],[Location_HQ]],tech_layoffs_location!A:G,7,FALSE)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8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Row],[Location_HQ]],tech_layoffs_location!A:F,6,FALSE)</f>
        <v>37.354106999999999</v>
      </c>
      <c r="R1574" s="3">
        <f>VLOOKUP(Table13[[#This Row],[Location_HQ]],tech_layoffs_location!A:G,7,FALSE)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9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Row],[Location_HQ]],tech_layoffs_location!A:F,6,FALSE)</f>
        <v>12.98815675</v>
      </c>
      <c r="R1575" s="3">
        <f>VLOOKUP(Table13[[#This Row],[Location_HQ]],tech_layoffs_location!A:G,7,FALSE)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100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Row],[Location_HQ]],tech_layoffs_location!A:F,6,FALSE)</f>
        <v>32.717420199999999</v>
      </c>
      <c r="R1576" s="3">
        <f>VLOOKUP(Table13[[#This Row],[Location_HQ]],tech_layoffs_location!A:G,7,FALSE)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100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Row],[Location_HQ]],tech_layoffs_location!A:F,6,FALSE)</f>
        <v>12.98815675</v>
      </c>
      <c r="R1577" s="3">
        <f>VLOOKUP(Table13[[#This Row],[Location_HQ]],tech_layoffs_location!A:G,7,FALSE)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100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Row],[Location_HQ]],tech_layoffs_location!A:F,6,FALSE)</f>
        <v>40.7127281</v>
      </c>
      <c r="R1578" s="3">
        <f>VLOOKUP(Table13[[#This Row],[Location_HQ]],tech_layoffs_location!A:G,7,FALSE)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100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Row],[Location_HQ]],tech_layoffs_location!A:F,6,FALSE)</f>
        <v>32.0852997</v>
      </c>
      <c r="R1579" s="3">
        <f>VLOOKUP(Table13[[#This Row],[Location_HQ]],tech_layoffs_location!A:G,7,FALSE)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100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Row],[Location_HQ]],tech_layoffs_location!A:F,6,FALSE)</f>
        <v>47.603832099999998</v>
      </c>
      <c r="R1580" s="3">
        <f>VLOOKUP(Table13[[#This Row],[Location_HQ]],tech_layoffs_location!A:G,7,FALSE)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100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Row],[Location_HQ]],tech_layoffs_location!A:F,6,FALSE)</f>
        <v>37.779258800000001</v>
      </c>
      <c r="R1581" s="3">
        <f>VLOOKUP(Table13[[#This Row],[Location_HQ]],tech_layoffs_location!A:G,7,FALSE)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100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Row],[Location_HQ]],tech_layoffs_location!A:F,6,FALSE)</f>
        <v>37.779258800000001</v>
      </c>
      <c r="R1582" s="3">
        <f>VLOOKUP(Table13[[#This Row],[Location_HQ]],tech_layoffs_location!A:G,7,FALSE)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100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Row],[Location_HQ]],tech_layoffs_location!A:F,6,FALSE)</f>
        <v>52.517036500000003</v>
      </c>
      <c r="R1583" s="3">
        <f>VLOOKUP(Table13[[#This Row],[Location_HQ]],tech_layoffs_location!A:G,7,FALSE)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100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Row],[Location_HQ]],tech_layoffs_location!A:F,6,FALSE)</f>
        <v>40.7127281</v>
      </c>
      <c r="R1584" s="3">
        <f>VLOOKUP(Table13[[#This Row],[Location_HQ]],tech_layoffs_location!A:G,7,FALSE)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100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Row],[Location_HQ]],tech_layoffs_location!A:F,6,FALSE)</f>
        <v>32.0852997</v>
      </c>
      <c r="R1585" s="3">
        <f>VLOOKUP(Table13[[#This Row],[Location_HQ]],tech_layoffs_location!A:G,7,FALSE)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100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Row],[Location_HQ]],tech_layoffs_location!A:F,6,FALSE)</f>
        <v>40.7127281</v>
      </c>
      <c r="R1586" s="3">
        <f>VLOOKUP(Table13[[#This Row],[Location_HQ]],tech_layoffs_location!A:G,7,FALSE)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100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Row],[Location_HQ]],tech_layoffs_location!A:F,6,FALSE)</f>
        <v>37.336166300000002</v>
      </c>
      <c r="R1587" s="3">
        <f>VLOOKUP(Table13[[#This Row],[Location_HQ]],tech_layoffs_location!A:G,7,FALSE)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100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Row],[Location_HQ]],tech_layoffs_location!A:F,6,FALSE)</f>
        <v>20.0112475</v>
      </c>
      <c r="R1588" s="3">
        <f>VLOOKUP(Table13[[#This Row],[Location_HQ]],tech_layoffs_location!A:G,7,FALSE)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100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Row],[Location_HQ]],tech_layoffs_location!A:F,6,FALSE)</f>
        <v>37.779258800000001</v>
      </c>
      <c r="R1589" s="3">
        <f>VLOOKUP(Table13[[#This Row],[Location_HQ]],tech_layoffs_location!A:G,7,FALSE)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100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Row],[Location_HQ]],tech_layoffs_location!A:F,6,FALSE)</f>
        <v>40.7127281</v>
      </c>
      <c r="R1590" s="3">
        <f>VLOOKUP(Table13[[#This Row],[Location_HQ]],tech_layoffs_location!A:G,7,FALSE)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100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Row],[Location_HQ]],tech_layoffs_location!A:F,6,FALSE)</f>
        <v>42.2813722</v>
      </c>
      <c r="R1591" s="3">
        <f>VLOOKUP(Table13[[#This Row],[Location_HQ]],tech_layoffs_location!A:G,7,FALSE)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100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Row],[Location_HQ]],tech_layoffs_location!A:F,6,FALSE)</f>
        <v>37.779258800000001</v>
      </c>
      <c r="R1592" s="3">
        <f>VLOOKUP(Table13[[#This Row],[Location_HQ]],tech_layoffs_location!A:G,7,FALSE)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100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Row],[Location_HQ]],tech_layoffs_location!A:F,6,FALSE)</f>
        <v>59.325117200000001</v>
      </c>
      <c r="R1593" s="3">
        <f>VLOOKUP(Table13[[#This Row],[Location_HQ]],tech_layoffs_location!A:G,7,FALSE)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100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Row],[Location_HQ]],tech_layoffs_location!A:F,6,FALSE)</f>
        <v>42.355433400000003</v>
      </c>
      <c r="R1594" s="3">
        <f>VLOOKUP(Table13[[#This Row],[Location_HQ]],tech_layoffs_location!A:G,7,FALSE)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100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Row],[Location_HQ]],tech_layoffs_location!A:F,6,FALSE)</f>
        <v>51.489333500000001</v>
      </c>
      <c r="R1595" s="3">
        <f>VLOOKUP(Table13[[#This Row],[Location_HQ]],tech_layoffs_location!A:G,7,FALSE)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100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Row],[Location_HQ]],tech_layoffs_location!A:F,6,FALSE)</f>
        <v>59.325117200000001</v>
      </c>
      <c r="R1596" s="3">
        <f>VLOOKUP(Table13[[#This Row],[Location_HQ]],tech_layoffs_location!A:G,7,FALSE)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100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Row],[Location_HQ]],tech_layoffs_location!A:F,6,FALSE)</f>
        <v>50.046943200000001</v>
      </c>
      <c r="R1597" s="3">
        <f>VLOOKUP(Table13[[#This Row],[Location_HQ]],tech_layoffs_location!A:G,7,FALSE)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100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Row],[Location_HQ]],tech_layoffs_location!A:F,6,FALSE)</f>
        <v>30.271128600000001</v>
      </c>
      <c r="R1598" s="3">
        <f>VLOOKUP(Table13[[#This Row],[Location_HQ]],tech_layoffs_location!A:G,7,FALSE)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100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Row],[Location_HQ]],tech_layoffs_location!A:F,6,FALSE)</f>
        <v>53.479489200000003</v>
      </c>
      <c r="R1599" s="3">
        <f>VLOOKUP(Table13[[#This Row],[Location_HQ]],tech_layoffs_location!A:G,7,FALSE)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100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Row],[Location_HQ]],tech_layoffs_location!A:F,6,FALSE)</f>
        <v>40.014985600000003</v>
      </c>
      <c r="R1600" s="3">
        <f>VLOOKUP(Table13[[#This Row],[Location_HQ]],tech_layoffs_location!A:G,7,FALSE)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100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Row],[Location_HQ]],tech_layoffs_location!A:F,6,FALSE)</f>
        <v>51.489333500000001</v>
      </c>
      <c r="R1601" s="3">
        <f>VLOOKUP(Table13[[#This Row],[Location_HQ]],tech_layoffs_location!A:G,7,FALSE)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100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Row],[Location_HQ]],tech_layoffs_location!A:F,6,FALSE)</f>
        <v>40.441694099999999</v>
      </c>
      <c r="R1602" s="3">
        <f>VLOOKUP(Table13[[#This Row],[Location_HQ]],tech_layoffs_location!A:G,7,FALSE)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100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Row],[Location_HQ]],tech_layoffs_location!A:F,6,FALSE)</f>
        <v>40.7127281</v>
      </c>
      <c r="R1603" s="3">
        <f>VLOOKUP(Table13[[#This Row],[Location_HQ]],tech_layoffs_location!A:G,7,FALSE)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100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Row],[Location_HQ]],tech_layoffs_location!A:F,6,FALSE)</f>
        <v>-33.869843899999999</v>
      </c>
      <c r="R1604" s="3">
        <f>VLOOKUP(Table13[[#This Row],[Location_HQ]],tech_layoffs_location!A:G,7,FALSE)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100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Row],[Location_HQ]],tech_layoffs_location!A:F,6,FALSE)</f>
        <v>42.331550900000003</v>
      </c>
      <c r="R1605" s="3">
        <f>VLOOKUP(Table13[[#This Row],[Location_HQ]],tech_layoffs_location!A:G,7,FALSE)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100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Row],[Location_HQ]],tech_layoffs_location!A:F,6,FALSE)</f>
        <v>40.7127281</v>
      </c>
      <c r="R1606" s="3">
        <f>VLOOKUP(Table13[[#This Row],[Location_HQ]],tech_layoffs_location!A:G,7,FALSE)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100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Row],[Location_HQ]],tech_layoffs_location!A:F,6,FALSE)</f>
        <v>37.779258800000001</v>
      </c>
      <c r="R1607" s="3">
        <f>VLOOKUP(Table13[[#This Row],[Location_HQ]],tech_layoffs_location!A:G,7,FALSE)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100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Row],[Location_HQ]],tech_layoffs_location!A:F,6,FALSE)</f>
        <v>40.7127281</v>
      </c>
      <c r="R1608" s="3">
        <f>VLOOKUP(Table13[[#This Row],[Location_HQ]],tech_layoffs_location!A:G,7,FALSE)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100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Row],[Location_HQ]],tech_layoffs_location!A:F,6,FALSE)</f>
        <v>1.2899175000000001</v>
      </c>
      <c r="R1609" s="3">
        <f>VLOOKUP(Table13[[#This Row],[Location_HQ]],tech_layoffs_location!A:G,7,FALSE)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100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Row],[Location_HQ]],tech_layoffs_location!A:F,6,FALSE)</f>
        <v>47.603832099999998</v>
      </c>
      <c r="R1610" s="3">
        <f>VLOOKUP(Table13[[#This Row],[Location_HQ]],tech_layoffs_location!A:G,7,FALSE)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100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Row],[Location_HQ]],tech_layoffs_location!A:F,6,FALSE)</f>
        <v>13.0836939</v>
      </c>
      <c r="R1611" s="3">
        <f>VLOOKUP(Table13[[#This Row],[Location_HQ]],tech_layoffs_location!A:G,7,FALSE)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100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Row],[Location_HQ]],tech_layoffs_location!A:F,6,FALSE)</f>
        <v>37.322893399999998</v>
      </c>
      <c r="R1612" s="3">
        <f>VLOOKUP(Table13[[#This Row],[Location_HQ]],tech_layoffs_location!A:G,7,FALSE)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100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Row],[Location_HQ]],tech_layoffs_location!A:F,6,FALSE)</f>
        <v>30.271128600000001</v>
      </c>
      <c r="R1613" s="3">
        <f>VLOOKUP(Table13[[#This Row],[Location_HQ]],tech_layoffs_location!A:G,7,FALSE)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100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Row],[Location_HQ]],tech_layoffs_location!A:F,6,FALSE)</f>
        <v>1.2899175000000001</v>
      </c>
      <c r="R1614" s="3">
        <f>VLOOKUP(Table13[[#This Row],[Location_HQ]],tech_layoffs_location!A:G,7,FALSE)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100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Row],[Location_HQ]],tech_layoffs_location!A:F,6,FALSE)</f>
        <v>37.496904000000001</v>
      </c>
      <c r="R1615" s="3">
        <f>VLOOKUP(Table13[[#This Row],[Location_HQ]],tech_layoffs_location!A:G,7,FALSE)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100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Row],[Location_HQ]],tech_layoffs_location!A:F,6,FALSE)</f>
        <v>37.486323900000002</v>
      </c>
      <c r="R1616" s="3">
        <f>VLOOKUP(Table13[[#This Row],[Location_HQ]],tech_layoffs_location!A:G,7,FALSE)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100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Row],[Location_HQ]],tech_layoffs_location!A:F,6,FALSE)</f>
        <v>42.355433400000003</v>
      </c>
      <c r="R1617" s="3">
        <f>VLOOKUP(Table13[[#This Row],[Location_HQ]],tech_layoffs_location!A:G,7,FALSE)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100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Row],[Location_HQ]],tech_layoffs_location!A:F,6,FALSE)</f>
        <v>37.779258800000001</v>
      </c>
      <c r="R1618" s="3">
        <f>VLOOKUP(Table13[[#This Row],[Location_HQ]],tech_layoffs_location!A:G,7,FALSE)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100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Row],[Location_HQ]],tech_layoffs_location!A:F,6,FALSE)</f>
        <v>45.520247099999999</v>
      </c>
      <c r="R1619" s="3">
        <f>VLOOKUP(Table13[[#This Row],[Location_HQ]],tech_layoffs_location!A:G,7,FALSE)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100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Row],[Location_HQ]],tech_layoffs_location!A:F,6,FALSE)</f>
        <v>34.053690899999999</v>
      </c>
      <c r="R1620" s="3">
        <f>VLOOKUP(Table13[[#This Row],[Location_HQ]],tech_layoffs_location!A:G,7,FALSE)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100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Row],[Location_HQ]],tech_layoffs_location!A:F,6,FALSE)</f>
        <v>54.6870458</v>
      </c>
      <c r="R1621" s="3">
        <f>VLOOKUP(Table13[[#This Row],[Location_HQ]],tech_layoffs_location!A:G,7,FALSE)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100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Row],[Location_HQ]],tech_layoffs_location!A:F,6,FALSE)</f>
        <v>40.7127281</v>
      </c>
      <c r="R1622" s="3">
        <f>VLOOKUP(Table13[[#This Row],[Location_HQ]],tech_layoffs_location!A:G,7,FALSE)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100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Row],[Location_HQ]],tech_layoffs_location!A:F,6,FALSE)</f>
        <v>28.4646148</v>
      </c>
      <c r="R1623" s="3">
        <f>VLOOKUP(Table13[[#This Row],[Location_HQ]],tech_layoffs_location!A:G,7,FALSE)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100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Row],[Location_HQ]],tech_layoffs_location!A:F,6,FALSE)</f>
        <v>37.496904000000001</v>
      </c>
      <c r="R1624" s="3">
        <f>VLOOKUP(Table13[[#This Row],[Location_HQ]],tech_layoffs_location!A:G,7,FALSE)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100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Row],[Location_HQ]],tech_layoffs_location!A:F,6,FALSE)</f>
        <v>1.2899175000000001</v>
      </c>
      <c r="R1625" s="3">
        <f>VLOOKUP(Table13[[#This Row],[Location_HQ]],tech_layoffs_location!A:G,7,FALSE)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100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Row],[Location_HQ]],tech_layoffs_location!A:F,6,FALSE)</f>
        <v>33.448436700000002</v>
      </c>
      <c r="R1626" s="3">
        <f>VLOOKUP(Table13[[#This Row],[Location_HQ]],tech_layoffs_location!A:G,7,FALSE)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100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Row],[Location_HQ]],tech_layoffs_location!A:F,6,FALSE)</f>
        <v>40.7127281</v>
      </c>
      <c r="R1627" s="3">
        <f>VLOOKUP(Table13[[#This Row],[Location_HQ]],tech_layoffs_location!A:G,7,FALSE)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100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Row],[Location_HQ]],tech_layoffs_location!A:F,6,FALSE)</f>
        <v>42.331550900000003</v>
      </c>
      <c r="R1628" s="3">
        <f>VLOOKUP(Table13[[#This Row],[Location_HQ]],tech_layoffs_location!A:G,7,FALSE)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100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Row],[Location_HQ]],tech_layoffs_location!A:F,6,FALSE)</f>
        <v>42.355433400000003</v>
      </c>
      <c r="R1629" s="3">
        <f>VLOOKUP(Table13[[#This Row],[Location_HQ]],tech_layoffs_location!A:G,7,FALSE)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100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Row],[Location_HQ]],tech_layoffs_location!A:F,6,FALSE)</f>
        <v>52.373079599999997</v>
      </c>
      <c r="R1630" s="3">
        <f>VLOOKUP(Table13[[#This Row],[Location_HQ]],tech_layoffs_location!A:G,7,FALSE)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100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Row],[Location_HQ]],tech_layoffs_location!A:F,6,FALSE)</f>
        <v>40.7127281</v>
      </c>
      <c r="R1631" s="3">
        <f>VLOOKUP(Table13[[#This Row],[Location_HQ]],tech_layoffs_location!A:G,7,FALSE)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100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Row],[Location_HQ]],tech_layoffs_location!A:F,6,FALSE)</f>
        <v>37.451967099999997</v>
      </c>
      <c r="R1632" s="3">
        <f>VLOOKUP(Table13[[#This Row],[Location_HQ]],tech_layoffs_location!A:G,7,FALSE)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100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Row],[Location_HQ]],tech_layoffs_location!A:F,6,FALSE)</f>
        <v>37.779258800000001</v>
      </c>
      <c r="R1633" s="3">
        <f>VLOOKUP(Table13[[#This Row],[Location_HQ]],tech_layoffs_location!A:G,7,FALSE)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100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Row],[Location_HQ]],tech_layoffs_location!A:F,6,FALSE)</f>
        <v>40.7127281</v>
      </c>
      <c r="R1634" s="3">
        <f>VLOOKUP(Table13[[#This Row],[Location_HQ]],tech_layoffs_location!A:G,7,FALSE)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100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Row],[Location_HQ]],tech_layoffs_location!A:F,6,FALSE)</f>
        <v>37.486323900000002</v>
      </c>
      <c r="R1635" s="3">
        <f>VLOOKUP(Table13[[#This Row],[Location_HQ]],tech_layoffs_location!A:G,7,FALSE)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100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Row],[Location_HQ]],tech_layoffs_location!A:F,6,FALSE)</f>
        <v>37.804455699999998</v>
      </c>
      <c r="R1636" s="3">
        <f>VLOOKUP(Table13[[#This Row],[Location_HQ]],tech_layoffs_location!A:G,7,FALSE)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100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Row],[Location_HQ]],tech_layoffs_location!A:F,6,FALSE)</f>
        <v>37.779258800000001</v>
      </c>
      <c r="R1637" s="3">
        <f>VLOOKUP(Table13[[#This Row],[Location_HQ]],tech_layoffs_location!A:G,7,FALSE)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100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Row],[Location_HQ]],tech_layoffs_location!A:F,6,FALSE)</f>
        <v>40.441694099999999</v>
      </c>
      <c r="R1638" s="3">
        <f>VLOOKUP(Table13[[#This Row],[Location_HQ]],tech_layoffs_location!A:G,7,FALSE)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100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Row],[Location_HQ]],tech_layoffs_location!A:F,6,FALSE)</f>
        <v>40.7127281</v>
      </c>
      <c r="R1639" s="3">
        <f>VLOOKUP(Table13[[#This Row],[Location_HQ]],tech_layoffs_location!A:G,7,FALSE)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100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Row],[Location_HQ]],tech_layoffs_location!A:F,6,FALSE)</f>
        <v>40.7127281</v>
      </c>
      <c r="R1640" s="3">
        <f>VLOOKUP(Table13[[#This Row],[Location_HQ]],tech_layoffs_location!A:G,7,FALSE)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100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Row],[Location_HQ]],tech_layoffs_location!A:F,6,FALSE)</f>
        <v>37.779258800000001</v>
      </c>
      <c r="R1641" s="3">
        <f>VLOOKUP(Table13[[#This Row],[Location_HQ]],tech_layoffs_location!A:G,7,FALSE)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100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Row],[Location_HQ]],tech_layoffs_location!A:F,6,FALSE)</f>
        <v>40.7127281</v>
      </c>
      <c r="R1642" s="3">
        <f>VLOOKUP(Table13[[#This Row],[Location_HQ]],tech_layoffs_location!A:G,7,FALSE)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100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Row],[Location_HQ]],tech_layoffs_location!A:F,6,FALSE)</f>
        <v>47.603832099999998</v>
      </c>
      <c r="R1643" s="3">
        <f>VLOOKUP(Table13[[#This Row],[Location_HQ]],tech_layoffs_location!A:G,7,FALSE)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100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Row],[Location_HQ]],tech_layoffs_location!A:F,6,FALSE)</f>
        <v>32.717420199999999</v>
      </c>
      <c r="R1644" s="3">
        <f>VLOOKUP(Table13[[#This Row],[Location_HQ]],tech_layoffs_location!A:G,7,FALSE)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100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Row],[Location_HQ]],tech_layoffs_location!A:F,6,FALSE)</f>
        <v>37.779258800000001</v>
      </c>
      <c r="R1645" s="3">
        <f>VLOOKUP(Table13[[#This Row],[Location_HQ]],tech_layoffs_location!A:G,7,FALSE)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100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Row],[Location_HQ]],tech_layoffs_location!A:F,6,FALSE)</f>
        <v>32.717420199999999</v>
      </c>
      <c r="R1646" s="3">
        <f>VLOOKUP(Table13[[#This Row],[Location_HQ]],tech_layoffs_location!A:G,7,FALSE)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100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Row],[Location_HQ]],tech_layoffs_location!A:F,6,FALSE)</f>
        <v>34.261004</v>
      </c>
      <c r="R1647" s="3">
        <f>VLOOKUP(Table13[[#This Row],[Location_HQ]],tech_layoffs_location!A:G,7,FALSE)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100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Row],[Location_HQ]],tech_layoffs_location!A:F,6,FALSE)</f>
        <v>12.98815675</v>
      </c>
      <c r="R1648" s="3">
        <f>VLOOKUP(Table13[[#This Row],[Location_HQ]],tech_layoffs_location!A:G,7,FALSE)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100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Row],[Location_HQ]],tech_layoffs_location!A:F,6,FALSE)</f>
        <v>31.876886299999999</v>
      </c>
      <c r="R1649" s="3">
        <f>VLOOKUP(Table13[[#This Row],[Location_HQ]],tech_layoffs_location!A:G,7,FALSE)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100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Row],[Location_HQ]],tech_layoffs_location!A:F,6,FALSE)</f>
        <v>1.2899175000000001</v>
      </c>
      <c r="R1650" s="3">
        <f>VLOOKUP(Table13[[#This Row],[Location_HQ]],tech_layoffs_location!A:G,7,FALSE)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100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Row],[Location_HQ]],tech_layoffs_location!A:F,6,FALSE)</f>
        <v>42.355433400000003</v>
      </c>
      <c r="R1651" s="3">
        <f>VLOOKUP(Table13[[#This Row],[Location_HQ]],tech_layoffs_location!A:G,7,FALSE)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100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Row],[Location_HQ]],tech_layoffs_location!A:F,6,FALSE)</f>
        <v>37.779258800000001</v>
      </c>
      <c r="R1652" s="3">
        <f>VLOOKUP(Table13[[#This Row],[Location_HQ]],tech_layoffs_location!A:G,7,FALSE)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100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Row],[Location_HQ]],tech_layoffs_location!A:F,6,FALSE)</f>
        <v>30.271128600000001</v>
      </c>
      <c r="R1653" s="3">
        <f>VLOOKUP(Table13[[#This Row],[Location_HQ]],tech_layoffs_location!A:G,7,FALSE)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100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Row],[Location_HQ]],tech_layoffs_location!A:F,6,FALSE)</f>
        <v>37.4443293</v>
      </c>
      <c r="R1654" s="3">
        <f>VLOOKUP(Table13[[#This Row],[Location_HQ]],tech_layoffs_location!A:G,7,FALSE)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100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Row],[Location_HQ]],tech_layoffs_location!A:F,6,FALSE)</f>
        <v>34.053690899999999</v>
      </c>
      <c r="R1655" s="3">
        <f>VLOOKUP(Table13[[#This Row],[Location_HQ]],tech_layoffs_location!A:G,7,FALSE)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98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Row],[Location_HQ]],tech_layoffs_location!A:F,6,FALSE)</f>
        <v>32.0852997</v>
      </c>
      <c r="R1656" s="3">
        <f>VLOOKUP(Table13[[#This Row],[Location_HQ]],tech_layoffs_location!A:G,7,FALSE)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100" t="s">
        <v>1918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Row],[Location_HQ]],tech_layoffs_location!A:F,6,FALSE)</f>
        <v>37.779258800000001</v>
      </c>
      <c r="R1657" s="3">
        <f>VLOOKUP(Table13[[#This Row],[Location_HQ]],tech_layoffs_location!A:G,7,FALSE)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100" t="s">
        <v>1919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Row],[Location_HQ]],tech_layoffs_location!A:F,6,FALSE)</f>
        <v>40.7127281</v>
      </c>
      <c r="R1658" s="3">
        <f>VLOOKUP(Table13[[#This Row],[Location_HQ]],tech_layoffs_location!A:G,7,FALSE)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100" t="s">
        <v>1920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Row],[Location_HQ]],tech_layoffs_location!A:F,6,FALSE)</f>
        <v>40.7127281</v>
      </c>
      <c r="R1659" s="3">
        <f>VLOOKUP(Table13[[#This Row],[Location_HQ]],tech_layoffs_location!A:G,7,FALSE)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98" t="s">
        <v>1416</v>
      </c>
      <c r="N1660" s="3" t="s">
        <v>25</v>
      </c>
      <c r="P1660" s="3">
        <v>2024</v>
      </c>
      <c r="Q1660" s="3">
        <f>VLOOKUP(Table13[[#This Row],[Location_HQ]],tech_layoffs_location!A:F,6,FALSE)</f>
        <v>45.5031824</v>
      </c>
      <c r="R1660" s="3">
        <f>VLOOKUP(Table13[[#This Row],[Location_HQ]],tech_layoffs_location!A:G,7,FALSE)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100" t="s">
        <v>1921</v>
      </c>
      <c r="N1661" s="3" t="s">
        <v>1716</v>
      </c>
      <c r="O1661" s="18"/>
      <c r="P1661" s="7">
        <v>2024</v>
      </c>
      <c r="Q1661" s="3">
        <f>VLOOKUP(Table13[[#This Row],[Location_HQ]],tech_layoffs_location!A:F,6,FALSE)</f>
        <v>12.98815675</v>
      </c>
      <c r="R1661" s="3">
        <f>VLOOKUP(Table13[[#This Row],[Location_HQ]],tech_layoffs_location!A:G,7,FALSE)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98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Row],[Location_HQ]],tech_layoffs_location!A:F,6,FALSE)</f>
        <v>18.521428</v>
      </c>
      <c r="R1662" s="3">
        <f>VLOOKUP(Table13[[#This Row],[Location_HQ]],tech_layoffs_location!A:G,7,FALSE)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100" t="s">
        <v>1919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Row],[Location_HQ]],tech_layoffs_location!A:F,6,FALSE)</f>
        <v>6.4550574999999997</v>
      </c>
      <c r="R1663" s="3">
        <f>VLOOKUP(Table13[[#This Row],[Location_HQ]],tech_layoffs_location!A:G,7,FALSE)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98" t="s">
        <v>1722</v>
      </c>
      <c r="N1664" s="3" t="s">
        <v>25</v>
      </c>
      <c r="P1664" s="3">
        <v>2024</v>
      </c>
      <c r="Q1664" s="3">
        <f>VLOOKUP(Table13[[#This Row],[Location_HQ]],tech_layoffs_location!A:F,6,FALSE)</f>
        <v>47.603832099999998</v>
      </c>
      <c r="R1664" s="3">
        <f>VLOOKUP(Table13[[#This Row],[Location_HQ]],tech_layoffs_location!A:G,7,FALSE)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98" t="s">
        <v>1722</v>
      </c>
      <c r="N1665" s="3" t="s">
        <v>25</v>
      </c>
      <c r="P1665" s="3">
        <v>2024</v>
      </c>
      <c r="Q1665" s="3">
        <f>VLOOKUP(Table13[[#This Row],[Location_HQ]],tech_layoffs_location!A:F,6,FALSE)</f>
        <v>12.98815675</v>
      </c>
      <c r="R1665" s="3">
        <f>VLOOKUP(Table13[[#This Row],[Location_HQ]],tech_layoffs_location!A:G,7,FALSE)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98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Row],[Location_HQ]],tech_layoffs_location!A:F,6,FALSE)</f>
        <v>25.774172799999999</v>
      </c>
      <c r="R1666" s="3">
        <f>VLOOKUP(Table13[[#This Row],[Location_HQ]],tech_layoffs_location!A:G,7,FALSE)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98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Row],[Location_HQ]],tech_layoffs_location!A:F,6,FALSE)</f>
        <v>45.5031824</v>
      </c>
      <c r="R1667" s="3">
        <f>VLOOKUP(Table13[[#This Row],[Location_HQ]],tech_layoffs_location!A:G,7,FALSE)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100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Row],[Location_HQ]],tech_layoffs_location!A:F,6,FALSE)</f>
        <v>37.779258800000001</v>
      </c>
      <c r="R1668" s="3">
        <f>VLOOKUP(Table13[[#This Row],[Location_HQ]],tech_layoffs_location!A:G,7,FALSE)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100" t="s">
        <v>1918</v>
      </c>
      <c r="N1669" s="41" t="s">
        <v>36</v>
      </c>
      <c r="O1669" s="18"/>
      <c r="P1669" s="7">
        <v>2024</v>
      </c>
      <c r="Q1669" s="3">
        <f>VLOOKUP(Table13[[#This Row],[Location_HQ]],tech_layoffs_location!A:F,6,FALSE)</f>
        <v>37.779258800000001</v>
      </c>
      <c r="R1669" s="3">
        <f>VLOOKUP(Table13[[#This Row],[Location_HQ]],tech_layoffs_location!A:G,7,FALSE)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100" t="s">
        <v>1922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Row],[Location_HQ]],tech_layoffs_location!A:F,6,FALSE)</f>
        <v>37.504936000000001</v>
      </c>
      <c r="R1670" s="3">
        <f>VLOOKUP(Table13[[#This Row],[Location_HQ]],tech_layoffs_location!A:G,7,FALSE)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100" t="s">
        <v>1923</v>
      </c>
      <c r="N1671" s="7" t="s">
        <v>1505</v>
      </c>
      <c r="O1671" s="18"/>
      <c r="P1671" s="7">
        <v>2024</v>
      </c>
      <c r="Q1671" s="3">
        <f>VLOOKUP(Table13[[#This Row],[Location_HQ]],tech_layoffs_location!A:F,6,FALSE)</f>
        <v>45.520247099999999</v>
      </c>
      <c r="R1671" s="3">
        <f>VLOOKUP(Table13[[#This Row],[Location_HQ]],tech_layoffs_location!A:G,7,FALSE)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98" t="s">
        <v>90</v>
      </c>
      <c r="N1672" s="3" t="s">
        <v>25</v>
      </c>
      <c r="P1672" s="3">
        <v>2024</v>
      </c>
      <c r="Q1672" s="3">
        <f>VLOOKUP(Table13[[#This Row],[Location_HQ]],tech_layoffs_location!A:F,6,FALSE)</f>
        <v>37.322893399999998</v>
      </c>
      <c r="R1672" s="3">
        <f>VLOOKUP(Table13[[#This Row],[Location_HQ]],tech_layoffs_location!A:G,7,FALSE)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98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Row],[Location_HQ]],tech_layoffs_location!A:F,6,FALSE)</f>
        <v>37.3893889</v>
      </c>
      <c r="R1673" s="3">
        <f>VLOOKUP(Table13[[#This Row],[Location_HQ]],tech_layoffs_location!A:G,7,FALSE)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98" t="s">
        <v>1404</v>
      </c>
      <c r="N1674" s="3" t="s">
        <v>25</v>
      </c>
      <c r="P1674" s="3">
        <v>2024</v>
      </c>
      <c r="Q1674" s="3">
        <f>VLOOKUP(Table13[[#This Row],[Location_HQ]],tech_layoffs_location!A:F,6,FALSE)</f>
        <v>12.98815675</v>
      </c>
      <c r="R1674" s="3">
        <f>VLOOKUP(Table13[[#This Row],[Location_HQ]],tech_layoffs_location!A:G,7,FALSE)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98" t="s">
        <v>1722</v>
      </c>
      <c r="N1675" s="3" t="s">
        <v>25</v>
      </c>
      <c r="P1675" s="3">
        <v>2024</v>
      </c>
      <c r="Q1675" s="3">
        <f>VLOOKUP(Table13[[#This Row],[Location_HQ]],tech_layoffs_location!A:F,6,FALSE)</f>
        <v>40.7127281</v>
      </c>
      <c r="R1675" s="3">
        <f>VLOOKUP(Table13[[#This Row],[Location_HQ]],tech_layoffs_location!A:G,7,FALSE)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100" t="s">
        <v>1923</v>
      </c>
      <c r="N1676" s="7" t="s">
        <v>1519</v>
      </c>
      <c r="O1676" s="18"/>
      <c r="P1676" s="7">
        <v>2024</v>
      </c>
      <c r="Q1676" s="3">
        <f>VLOOKUP(Table13[[#This Row],[Location_HQ]],tech_layoffs_location!A:F,6,FALSE)</f>
        <v>49.260872399999997</v>
      </c>
      <c r="R1676" s="3">
        <f>VLOOKUP(Table13[[#This Row],[Location_HQ]],tech_layoffs_location!A:G,7,FALSE)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100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Row],[Location_HQ]],tech_layoffs_location!A:F,6,FALSE)</f>
        <v>34.053690899999999</v>
      </c>
      <c r="R1677" s="3">
        <f>VLOOKUP(Table13[[#This Row],[Location_HQ]],tech_layoffs_location!A:G,7,FALSE)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100" t="s">
        <v>1924</v>
      </c>
      <c r="N1678" s="7" t="s">
        <v>1494</v>
      </c>
      <c r="O1678" s="18"/>
      <c r="P1678" s="7">
        <v>2024</v>
      </c>
      <c r="Q1678" s="3">
        <f>VLOOKUP(Table13[[#This Row],[Location_HQ]],tech_layoffs_location!A:F,6,FALSE)</f>
        <v>55.686724300000002</v>
      </c>
      <c r="R1678" s="3">
        <f>VLOOKUP(Table13[[#This Row],[Location_HQ]],tech_layoffs_location!A:G,7,FALSE)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100" t="s">
        <v>1925</v>
      </c>
      <c r="N1679" s="41" t="s">
        <v>111</v>
      </c>
      <c r="O1679" s="18"/>
      <c r="P1679" s="7">
        <v>2024</v>
      </c>
      <c r="Q1679" s="3">
        <f>VLOOKUP(Table13[[#This Row],[Location_HQ]],tech_layoffs_location!A:F,6,FALSE)</f>
        <v>37.779258800000001</v>
      </c>
      <c r="R1679" s="3">
        <f>VLOOKUP(Table13[[#This Row],[Location_HQ]],tech_layoffs_location!A:G,7,FALSE)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98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Row],[Location_HQ]],tech_layoffs_location!A:F,6,FALSE)</f>
        <v>37.354106999999999</v>
      </c>
      <c r="R1680" s="3">
        <f>VLOOKUP(Table13[[#This Row],[Location_HQ]],tech_layoffs_location!A:G,7,FALSE)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100" t="s">
        <v>1922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Row],[Location_HQ]],tech_layoffs_location!A:F,6,FALSE)</f>
        <v>-33.437775600000002</v>
      </c>
      <c r="R1681" s="3">
        <f>VLOOKUP(Table13[[#This Row],[Location_HQ]],tech_layoffs_location!A:G,7,FALSE)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98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Row],[Location_HQ]],tech_layoffs_location!A:F,6,FALSE)</f>
        <v>12.98815675</v>
      </c>
      <c r="R1682" s="3">
        <f>VLOOKUP(Table13[[#This Row],[Location_HQ]],tech_layoffs_location!A:G,7,FALSE)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100" t="s">
        <v>1926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Row],[Location_HQ]],tech_layoffs_location!A:F,6,FALSE)</f>
        <v>40.7127281</v>
      </c>
      <c r="R1683" s="3">
        <f>VLOOKUP(Table13[[#This Row],[Location_HQ]],tech_layoffs_location!A:G,7,FALSE)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98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Row],[Location_HQ]],tech_layoffs_location!A:F,6,FALSE)</f>
        <v>37.779258800000001</v>
      </c>
      <c r="R1684" s="3">
        <f>VLOOKUP(Table13[[#This Row],[Location_HQ]],tech_layoffs_location!A:G,7,FALSE)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98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Row],[Location_HQ]],tech_layoffs_location!A:F,6,FALSE)</f>
        <v>51.489333500000001</v>
      </c>
      <c r="R1685" s="3">
        <f>VLOOKUP(Table13[[#This Row],[Location_HQ]],tech_layoffs_location!A:G,7,FALSE)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98" t="s">
        <v>133</v>
      </c>
      <c r="N1686" s="3" t="s">
        <v>25</v>
      </c>
      <c r="P1686" s="3">
        <v>2024</v>
      </c>
      <c r="Q1686" s="3">
        <f>VLOOKUP(Table13[[#This Row],[Location_HQ]],tech_layoffs_location!A:F,6,FALSE)</f>
        <v>48.858889699999999</v>
      </c>
      <c r="R1686" s="3">
        <f>VLOOKUP(Table13[[#This Row],[Location_HQ]],tech_layoffs_location!A:G,7,FALSE)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100" t="s">
        <v>1927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Row],[Location_HQ]],tech_layoffs_location!A:F,6,FALSE)</f>
        <v>48.858889699999999</v>
      </c>
      <c r="R1687" s="3">
        <f>VLOOKUP(Table13[[#This Row],[Location_HQ]],tech_layoffs_location!A:G,7,FALSE)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100" t="s">
        <v>1922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Row],[Location_HQ]],tech_layoffs_location!A:F,6,FALSE)</f>
        <v>41.382893899999999</v>
      </c>
      <c r="R1688" s="3">
        <f>VLOOKUP(Table13[[#This Row],[Location_HQ]],tech_layoffs_location!A:G,7,FALSE)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98" t="s">
        <v>1378</v>
      </c>
      <c r="N1689" s="3" t="s">
        <v>36</v>
      </c>
      <c r="P1689" s="3">
        <v>2024</v>
      </c>
      <c r="Q1689" s="3">
        <f>VLOOKUP(Table13[[#This Row],[Location_HQ]],tech_layoffs_location!A:F,6,FALSE)</f>
        <v>53.349379499999998</v>
      </c>
      <c r="R1689" s="3">
        <f>VLOOKUP(Table13[[#This Row],[Location_HQ]],tech_layoffs_location!A:G,7,FALSE)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98" t="s">
        <v>1365</v>
      </c>
      <c r="N1690" s="3" t="s">
        <v>25</v>
      </c>
      <c r="P1690" s="3">
        <v>2024</v>
      </c>
      <c r="Q1690" s="3">
        <f>VLOOKUP(Table13[[#This Row],[Location_HQ]],tech_layoffs_location!A:F,6,FALSE)</f>
        <v>40.7127281</v>
      </c>
      <c r="R1690" s="3">
        <f>VLOOKUP(Table13[[#This Row],[Location_HQ]],tech_layoffs_location!A:G,7,FALSE)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98" t="s">
        <v>1393</v>
      </c>
      <c r="N1691" s="3" t="s">
        <v>25</v>
      </c>
      <c r="P1691" s="3">
        <v>2024</v>
      </c>
      <c r="Q1691" s="3">
        <f>VLOOKUP(Table13[[#This Row],[Location_HQ]],tech_layoffs_location!A:F,6,FALSE)</f>
        <v>30.271128600000001</v>
      </c>
      <c r="R1691" s="3">
        <f>VLOOKUP(Table13[[#This Row],[Location_HQ]],tech_layoffs_location!A:G,7,FALSE)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98" t="s">
        <v>1464</v>
      </c>
      <c r="N1692" s="3" t="s">
        <v>25</v>
      </c>
      <c r="P1692" s="3">
        <v>2024</v>
      </c>
      <c r="Q1692" s="3">
        <f>VLOOKUP(Table13[[#This Row],[Location_HQ]],tech_layoffs_location!A:F,6,FALSE)</f>
        <v>52.291339399999998</v>
      </c>
      <c r="R1692" s="3">
        <f>VLOOKUP(Table13[[#This Row],[Location_HQ]],tech_layoffs_location!A:G,7,FALSE)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98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Row],[Location_HQ]],tech_layoffs_location!A:F,6,FALSE)</f>
        <v>40.7127281</v>
      </c>
      <c r="R1693" s="3">
        <f>VLOOKUP(Table13[[#This Row],[Location_HQ]],tech_layoffs_location!A:G,7,FALSE)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99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Row],[Location_HQ]],tech_layoffs_location!A:F,6,FALSE)</f>
        <v>37.779258800000001</v>
      </c>
      <c r="R1694" s="3">
        <f>VLOOKUP(Table13[[#This Row],[Location_HQ]],tech_layoffs_location!A:G,7,FALSE)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83" t="s">
        <v>1928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Row],[Location_HQ]],tech_layoffs_location!A:F,6,FALSE)</f>
        <v>37.779258800000001</v>
      </c>
      <c r="R1695" s="3">
        <f>VLOOKUP(Table13[[#This Row],[Location_HQ]],tech_layoffs_location!A:G,7,FALSE)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99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Row],[Location_HQ]],tech_layoffs_location!A:F,6,FALSE)</f>
        <v>27.9477595</v>
      </c>
      <c r="R1696" s="3">
        <f>VLOOKUP(Table13[[#This Row],[Location_HQ]],tech_layoffs_location!A:G,7,FALSE)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99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Row],[Location_HQ]],tech_layoffs_location!A:F,6,FALSE)</f>
        <v>37.779258800000001</v>
      </c>
      <c r="R1697" s="3">
        <f>VLOOKUP(Table13[[#This Row],[Location_HQ]],tech_layoffs_location!A:G,7,FALSE)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99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Row],[Location_HQ]],tech_layoffs_location!A:F,6,FALSE)</f>
        <v>37.3893889</v>
      </c>
      <c r="R1698" s="3">
        <f>VLOOKUP(Table13[[#This Row],[Location_HQ]],tech_layoffs_location!A:G,7,FALSE)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99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Row],[Location_HQ]],tech_layoffs_location!A:F,6,FALSE)</f>
        <v>42.331550900000003</v>
      </c>
      <c r="R1699" s="3">
        <f>VLOOKUP(Table13[[#This Row],[Location_HQ]],tech_layoffs_location!A:G,7,FALSE)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99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Row],[Location_HQ]],tech_layoffs_location!A:F,6,FALSE)</f>
        <v>35.682193599999998</v>
      </c>
      <c r="R1700" s="3">
        <f>VLOOKUP(Table13[[#This Row],[Location_HQ]],tech_layoffs_location!A:G,7,FALSE)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99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Row],[Location_HQ]],tech_layoffs_location!A:F,6,FALSE)</f>
        <v>28.613895400000001</v>
      </c>
      <c r="R1701" s="3">
        <f>VLOOKUP(Table13[[#This Row],[Location_HQ]],tech_layoffs_location!A:G,7,FALSE)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99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Row],[Location_HQ]],tech_layoffs_location!A:F,6,FALSE)</f>
        <v>39.617210100000001</v>
      </c>
      <c r="R1702" s="3">
        <f>VLOOKUP(Table13[[#This Row],[Location_HQ]],tech_layoffs_location!A:G,7,FALSE)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83" t="s">
        <v>1927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Row],[Location_HQ]],tech_layoffs_location!A:F,6,FALSE)</f>
        <v>51.053828600000003</v>
      </c>
      <c r="R1703" s="3">
        <f>VLOOKUP(Table13[[#This Row],[Location_HQ]],tech_layoffs_location!A:G,7,FALSE)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99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Row],[Location_HQ]],tech_layoffs_location!A:F,6,FALSE)</f>
        <v>51.489333500000001</v>
      </c>
      <c r="R1704" s="3">
        <f>VLOOKUP(Table13[[#This Row],[Location_HQ]],tech_layoffs_location!A:G,7,FALSE)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83" t="s">
        <v>1924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Row],[Location_HQ]],tech_layoffs_location!A:F,6,FALSE)</f>
        <v>28.613895400000001</v>
      </c>
      <c r="R1705" s="3">
        <f>VLOOKUP(Table13[[#This Row],[Location_HQ]],tech_layoffs_location!A:G,7,FALSE)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83" t="s">
        <v>1920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Row],[Location_HQ]],tech_layoffs_location!A:F,6,FALSE)</f>
        <v>40.759619800000003</v>
      </c>
      <c r="R1706" s="3">
        <f>VLOOKUP(Table13[[#This Row],[Location_HQ]],tech_layoffs_location!A:G,7,FALSE)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83" t="s">
        <v>1929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Row],[Location_HQ]],tech_layoffs_location!A:F,6,FALSE)</f>
        <v>42.355433400000003</v>
      </c>
      <c r="R1707" s="3">
        <f>VLOOKUP(Table13[[#This Row],[Location_HQ]],tech_layoffs_location!A:G,7,FALSE)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99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Row],[Location_HQ]],tech_layoffs_location!A:F,6,FALSE)</f>
        <v>40.7127281</v>
      </c>
      <c r="R1708" s="3">
        <f>VLOOKUP(Table13[[#This Row],[Location_HQ]],tech_layoffs_location!A:G,7,FALSE)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83" t="s">
        <v>1918</v>
      </c>
      <c r="N1709" s="4" t="s">
        <v>1494</v>
      </c>
      <c r="O1709" s="33"/>
      <c r="P1709" s="7">
        <v>2024</v>
      </c>
      <c r="Q1709" s="3">
        <f>VLOOKUP(Table13[[#This Row],[Location_HQ]],tech_layoffs_location!A:F,6,FALSE)</f>
        <v>47.603832099999998</v>
      </c>
      <c r="R1709" s="3">
        <f>VLOOKUP(Table13[[#This Row],[Location_HQ]],tech_layoffs_location!A:G,7,FALSE)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99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Row],[Location_HQ]],tech_layoffs_location!A:F,6,FALSE)</f>
        <v>30.271128600000001</v>
      </c>
      <c r="R1710" s="3">
        <f>VLOOKUP(Table13[[#This Row],[Location_HQ]],tech_layoffs_location!A:G,7,FALSE)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99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Row],[Location_HQ]],tech_layoffs_location!A:F,6,FALSE)</f>
        <v>37.779258800000001</v>
      </c>
      <c r="R1711" s="3">
        <f>VLOOKUP(Table13[[#This Row],[Location_HQ]],tech_layoffs_location!A:G,7,FALSE)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99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Row],[Location_HQ]],tech_layoffs_location!A:F,6,FALSE)</f>
        <v>50.087465399999999</v>
      </c>
      <c r="R1712" s="3">
        <f>VLOOKUP(Table13[[#This Row],[Location_HQ]],tech_layoffs_location!A:G,7,FALSE)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99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Row],[Location_HQ]],tech_layoffs_location!A:F,6,FALSE)</f>
        <v>34.053690899999999</v>
      </c>
      <c r="R1713" s="3">
        <f>VLOOKUP(Table13[[#This Row],[Location_HQ]],tech_layoffs_location!A:G,7,FALSE)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99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Row],[Location_HQ]],tech_layoffs_location!A:F,6,FALSE)</f>
        <v>37.4443293</v>
      </c>
      <c r="R1714" s="3">
        <f>VLOOKUP(Table13[[#This Row],[Location_HQ]],tech_layoffs_location!A:G,7,FALSE)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99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Row],[Location_HQ]],tech_layoffs_location!A:F,6,FALSE)</f>
        <v>38.581060600000001</v>
      </c>
      <c r="R1715" s="3">
        <f>VLOOKUP(Table13[[#This Row],[Location_HQ]],tech_layoffs_location!A:G,7,FALSE)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99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Row],[Location_HQ]],tech_layoffs_location!A:F,6,FALSE)</f>
        <v>38.513580500000003</v>
      </c>
      <c r="R1716" s="3">
        <f>VLOOKUP(Table13[[#This Row],[Location_HQ]],tech_layoffs_location!A:G,7,FALSE)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99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Row],[Location_HQ]],tech_layoffs_location!A:F,6,FALSE)</f>
        <v>35.996653000000002</v>
      </c>
      <c r="R1717" s="3">
        <f>VLOOKUP(Table13[[#This Row],[Location_HQ]],tech_layoffs_location!A:G,7,FALSE)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99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Row],[Location_HQ]],tech_layoffs_location!A:F,6,FALSE)</f>
        <v>39.739236400000003</v>
      </c>
      <c r="R1718" s="3">
        <f>VLOOKUP(Table13[[#This Row],[Location_HQ]],tech_layoffs_location!A:G,7,FALSE)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99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Row],[Location_HQ]],tech_layoffs_location!A:F,6,FALSE)</f>
        <v>25.733110499999999</v>
      </c>
      <c r="R1719" s="3">
        <f>VLOOKUP(Table13[[#This Row],[Location_HQ]],tech_layoffs_location!A:G,7,FALSE)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99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Row],[Location_HQ]],tech_layoffs_location!A:F,6,FALSE)</f>
        <v>12.98815675</v>
      </c>
      <c r="R1720" s="3">
        <f>VLOOKUP(Table13[[#This Row],[Location_HQ]],tech_layoffs_location!A:G,7,FALSE)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83" t="s">
        <v>1919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Row],[Location_HQ]],tech_layoffs_location!A:F,6,FALSE)</f>
        <v>34.053690899999999</v>
      </c>
      <c r="R1721" s="3">
        <f>VLOOKUP(Table13[[#This Row],[Location_HQ]],tech_layoffs_location!A:G,7,FALSE)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99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Row],[Location_HQ]],tech_layoffs_location!A:F,6,FALSE)</f>
        <v>51.489333500000001</v>
      </c>
      <c r="R1722" s="3">
        <f>VLOOKUP(Table13[[#This Row],[Location_HQ]],tech_layoffs_location!A:G,7,FALSE)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8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Row],[Location_HQ]],tech_layoffs_location!A:F,6,FALSE)</f>
        <v>1.2899175000000001</v>
      </c>
      <c r="R1723" s="3">
        <f>VLOOKUP(Table13[[#This Row],[Location_HQ]],tech_layoffs_location!A:G,7,FALSE)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99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Row],[Location_HQ]],tech_layoffs_location!A:F,6,FALSE)</f>
        <v>12.98815675</v>
      </c>
      <c r="R1724" s="3">
        <f>VLOOKUP(Table13[[#This Row],[Location_HQ]],tech_layoffs_location!A:G,7,FALSE)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83" t="s">
        <v>1918</v>
      </c>
      <c r="N1725" s="45" t="s">
        <v>31</v>
      </c>
      <c r="O1725" s="33"/>
      <c r="P1725" s="7">
        <v>2024</v>
      </c>
      <c r="Q1725" s="3">
        <f>VLOOKUP(Table13[[#This Row],[Location_HQ]],tech_layoffs_location!A:F,6,FALSE)</f>
        <v>42.355433400000003</v>
      </c>
      <c r="R1725" s="3">
        <f>VLOOKUP(Table13[[#This Row],[Location_HQ]],tech_layoffs_location!A:G,7,FALSE)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99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Row],[Location_HQ]],tech_layoffs_location!A:F,6,FALSE)</f>
        <v>37.3893889</v>
      </c>
      <c r="R1726" s="3">
        <f>VLOOKUP(Table13[[#This Row],[Location_HQ]],tech_layoffs_location!A:G,7,FALSE)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99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Row],[Location_HQ]],tech_layoffs_location!A:F,6,FALSE)</f>
        <v>52.305554000000001</v>
      </c>
      <c r="R1727" s="3">
        <f>VLOOKUP(Table13[[#This Row],[Location_HQ]],tech_layoffs_location!A:G,7,FALSE)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99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Row],[Location_HQ]],tech_layoffs_location!A:F,6,FALSE)</f>
        <v>51.489333500000001</v>
      </c>
      <c r="R1728" s="3">
        <f>VLOOKUP(Table13[[#This Row],[Location_HQ]],tech_layoffs_location!A:G,7,FALSE)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99" t="s">
        <v>35</v>
      </c>
      <c r="N1729" s="21" t="s">
        <v>25</v>
      </c>
      <c r="P1729" s="3">
        <v>2024</v>
      </c>
      <c r="Q1729" s="3">
        <f>VLOOKUP(Table13[[#This Row],[Location_HQ]],tech_layoffs_location!A:F,6,FALSE)</f>
        <v>30.271128600000001</v>
      </c>
      <c r="R1729" s="3">
        <f>VLOOKUP(Table13[[#This Row],[Location_HQ]],tech_layoffs_location!A:G,7,FALSE)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99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Row],[Location_HQ]],tech_layoffs_location!A:F,6,FALSE)</f>
        <v>47.603832099999998</v>
      </c>
      <c r="R1730" s="3">
        <f>VLOOKUP(Table13[[#This Row],[Location_HQ]],tech_layoffs_location!A:G,7,FALSE)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83" t="s">
        <v>1930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Row],[Location_HQ]],tech_layoffs_location!A:F,6,FALSE)</f>
        <v>37.3893889</v>
      </c>
      <c r="R1731" s="3">
        <f>VLOOKUP(Table13[[#This Row],[Location_HQ]],tech_layoffs_location!A:G,7,FALSE)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99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Row],[Location_HQ]],tech_layoffs_location!A:F,6,FALSE)</f>
        <v>41.764581999999997</v>
      </c>
      <c r="R1732" s="3">
        <f>VLOOKUP(Table13[[#This Row],[Location_HQ]],tech_layoffs_location!A:G,7,FALSE)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83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Row],[Location_HQ]],tech_layoffs_location!A:F,6,FALSE)</f>
        <v>40.416704699999997</v>
      </c>
      <c r="R1733" s="3">
        <f>VLOOKUP(Table13[[#This Row],[Location_HQ]],tech_layoffs_location!A:G,7,FALSE)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99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Row],[Location_HQ]],tech_layoffs_location!A:F,6,FALSE)</f>
        <v>37.3893889</v>
      </c>
      <c r="R1734" s="3">
        <f>VLOOKUP(Table13[[#This Row],[Location_HQ]],tech_layoffs_location!A:G,7,FALSE)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99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Row],[Location_HQ]],tech_layoffs_location!A:F,6,FALSE)</f>
        <v>40.7127281</v>
      </c>
      <c r="R1735" s="3">
        <f>VLOOKUP(Table13[[#This Row],[Location_HQ]],tech_layoffs_location!A:G,7,FALSE)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83" t="s">
        <v>1931</v>
      </c>
      <c r="N1736" s="45" t="s">
        <v>31</v>
      </c>
      <c r="O1736" s="33"/>
      <c r="P1736" s="7">
        <v>2024</v>
      </c>
      <c r="Q1736" s="3">
        <f>VLOOKUP(Table13[[#This Row],[Location_HQ]],tech_layoffs_location!A:F,6,FALSE)</f>
        <v>33.748992399999999</v>
      </c>
      <c r="R1736" s="3">
        <f>VLOOKUP(Table13[[#This Row],[Location_HQ]],tech_layoffs_location!A:G,7,FALSE)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8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Row],[Location_HQ]],tech_layoffs_location!A:F,6,FALSE)</f>
        <v>34.053690899999999</v>
      </c>
      <c r="R1737" s="3">
        <f>VLOOKUP(Table13[[#This Row],[Location_HQ]],tech_layoffs_location!A:G,7,FALSE)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99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Row],[Location_HQ]],tech_layoffs_location!A:F,6,FALSE)</f>
        <v>40.7127281</v>
      </c>
      <c r="R1738" s="3">
        <f>VLOOKUP(Table13[[#This Row],[Location_HQ]],tech_layoffs_location!A:G,7,FALSE)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99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Row],[Location_HQ]],tech_layoffs_location!A:F,6,FALSE)</f>
        <v>32.717420199999999</v>
      </c>
      <c r="R1739" s="3">
        <f>VLOOKUP(Table13[[#This Row],[Location_HQ]],tech_layoffs_location!A:G,7,FALSE)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99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Row],[Location_HQ]],tech_layoffs_location!A:F,6,FALSE)</f>
        <v>28.542110900000001</v>
      </c>
      <c r="R1740" s="3">
        <f>VLOOKUP(Table13[[#This Row],[Location_HQ]],tech_layoffs_location!A:G,7,FALSE)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99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Row],[Location_HQ]],tech_layoffs_location!A:F,6,FALSE)</f>
        <v>37.548269699999999</v>
      </c>
      <c r="R1741" s="3">
        <f>VLOOKUP(Table13[[#This Row],[Location_HQ]],tech_layoffs_location!A:G,7,FALSE)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83" t="s">
        <v>1923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Row],[Location_HQ]],tech_layoffs_location!A:F,6,FALSE)</f>
        <v>51.489333500000001</v>
      </c>
      <c r="R1742" s="3">
        <f>VLOOKUP(Table13[[#This Row],[Location_HQ]],tech_layoffs_location!A:G,7,FALSE)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99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Row],[Location_HQ]],tech_layoffs_location!A:F,6,FALSE)</f>
        <v>40.441694099999999</v>
      </c>
      <c r="R1743" s="3">
        <f>VLOOKUP(Table13[[#This Row],[Location_HQ]],tech_layoffs_location!A:G,7,FALSE)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99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Row],[Location_HQ]],tech_layoffs_location!A:F,6,FALSE)</f>
        <v>30.271128600000001</v>
      </c>
      <c r="R1744" s="3">
        <f>VLOOKUP(Table13[[#This Row],[Location_HQ]],tech_layoffs_location!A:G,7,FALSE)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99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Row],[Location_HQ]],tech_layoffs_location!A:F,6,FALSE)</f>
        <v>37.779258800000001</v>
      </c>
      <c r="R1745" s="3">
        <f>VLOOKUP(Table13[[#This Row],[Location_HQ]],tech_layoffs_location!A:G,7,FALSE)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83" t="s">
        <v>1923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Row],[Location_HQ]],tech_layoffs_location!A:F,6,FALSE)</f>
        <v>45.420877699999998</v>
      </c>
      <c r="R1746" s="3">
        <f>VLOOKUP(Table13[[#This Row],[Location_HQ]],tech_layoffs_location!A:G,7,FALSE)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99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Row],[Location_HQ]],tech_layoffs_location!A:F,6,FALSE)</f>
        <v>28.613895400000001</v>
      </c>
      <c r="R1747" s="3">
        <f>VLOOKUP(Table13[[#This Row],[Location_HQ]],tech_layoffs_location!A:G,7,FALSE)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99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Row],[Location_HQ]],tech_layoffs_location!A:F,6,FALSE)</f>
        <v>12.98815675</v>
      </c>
      <c r="R1748" s="3">
        <f>VLOOKUP(Table13[[#This Row],[Location_HQ]],tech_layoffs_location!A:G,7,FALSE)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83" t="s">
        <v>1918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Row],[Location_HQ]],tech_layoffs_location!A:F,6,FALSE)</f>
        <v>32.0852997</v>
      </c>
      <c r="R1749" s="3">
        <f>VLOOKUP(Table13[[#This Row],[Location_HQ]],tech_layoffs_location!A:G,7,FALSE)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99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Row],[Location_HQ]],tech_layoffs_location!A:F,6,FALSE)</f>
        <v>45.520247099999999</v>
      </c>
      <c r="R1750" s="3">
        <f>VLOOKUP(Table13[[#This Row],[Location_HQ]],tech_layoffs_location!A:G,7,FALSE)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99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Row],[Location_HQ]],tech_layoffs_location!A:F,6,FALSE)</f>
        <v>52.233717200000001</v>
      </c>
      <c r="R1751" s="3">
        <f>VLOOKUP(Table13[[#This Row],[Location_HQ]],tech_layoffs_location!A:G,7,FALSE)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99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Row],[Location_HQ]],tech_layoffs_location!A:F,6,FALSE)</f>
        <v>37.3893889</v>
      </c>
      <c r="R1752" s="3">
        <f>VLOOKUP(Table13[[#This Row],[Location_HQ]],tech_layoffs_location!A:G,7,FALSE)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99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Row],[Location_HQ]],tech_layoffs_location!A:F,6,FALSE)</f>
        <v>40.441694099999999</v>
      </c>
      <c r="R1753" s="3">
        <f>VLOOKUP(Table13[[#This Row],[Location_HQ]],tech_layoffs_location!A:G,7,FALSE)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99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Row],[Location_HQ]],tech_layoffs_location!A:F,6,FALSE)</f>
        <v>37.4443293</v>
      </c>
      <c r="R1754" s="3">
        <f>VLOOKUP(Table13[[#This Row],[Location_HQ]],tech_layoffs_location!A:G,7,FALSE)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99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Row],[Location_HQ]],tech_layoffs_location!A:F,6,FALSE)</f>
        <v>30.271128600000001</v>
      </c>
      <c r="R1755" s="3">
        <f>VLOOKUP(Table13[[#This Row],[Location_HQ]],tech_layoffs_location!A:G,7,FALSE)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99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Row],[Location_HQ]],tech_layoffs_location!A:F,6,FALSE)</f>
        <v>-34.928180500000003</v>
      </c>
      <c r="R1756" s="3">
        <f>VLOOKUP(Table13[[#This Row],[Location_HQ]],tech_layoffs_location!A:G,7,FALSE)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99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Row],[Location_HQ]],tech_layoffs_location!A:F,6,FALSE)</f>
        <v>42.355433400000003</v>
      </c>
      <c r="R1757" s="3">
        <f>VLOOKUP(Table13[[#This Row],[Location_HQ]],tech_layoffs_location!A:G,7,FALSE)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99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Row],[Location_HQ]],tech_layoffs_location!A:F,6,FALSE)</f>
        <v>30.271128600000001</v>
      </c>
      <c r="R1758" s="3">
        <f>VLOOKUP(Table13[[#This Row],[Location_HQ]],tech_layoffs_location!A:G,7,FALSE)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99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Row],[Location_HQ]],tech_layoffs_location!A:F,6,FALSE)</f>
        <v>39.9527237</v>
      </c>
      <c r="R1759" s="3">
        <f>VLOOKUP(Table13[[#This Row],[Location_HQ]],tech_layoffs_location!A:G,7,FALSE)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99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Row],[Location_HQ]],tech_layoffs_location!A:F,6,FALSE)</f>
        <v>51.489333500000001</v>
      </c>
      <c r="R1760" s="3">
        <f>VLOOKUP(Table13[[#This Row],[Location_HQ]],tech_layoffs_location!A:G,7,FALSE)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99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Row],[Location_HQ]],tech_layoffs_location!A:F,6,FALSE)</f>
        <v>49.260872399999997</v>
      </c>
      <c r="R1761" s="3">
        <f>VLOOKUP(Table13[[#This Row],[Location_HQ]],tech_layoffs_location!A:G,7,FALSE)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99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Row],[Location_HQ]],tech_layoffs_location!A:F,6,FALSE)</f>
        <v>37.779258800000001</v>
      </c>
      <c r="R1762" s="3">
        <f>VLOOKUP(Table13[[#This Row],[Location_HQ]],tech_layoffs_location!A:G,7,FALSE)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99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Row],[Location_HQ]],tech_layoffs_location!A:F,6,FALSE)</f>
        <v>34.053690899999999</v>
      </c>
      <c r="R1763" s="3">
        <f>VLOOKUP(Table13[[#This Row],[Location_HQ]],tech_layoffs_location!A:G,7,FALSE)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99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Row],[Location_HQ]],tech_layoffs_location!A:F,6,FALSE)</f>
        <v>35.682193599999998</v>
      </c>
      <c r="R1764" s="3">
        <f>VLOOKUP(Table13[[#This Row],[Location_HQ]],tech_layoffs_location!A:G,7,FALSE)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99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Row],[Location_HQ]],tech_layoffs_location!A:F,6,FALSE)</f>
        <v>52.517036500000003</v>
      </c>
      <c r="R1765" s="3">
        <f>VLOOKUP(Table13[[#This Row],[Location_HQ]],tech_layoffs_location!A:G,7,FALSE)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99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Row],[Location_HQ]],tech_layoffs_location!A:F,6,FALSE)</f>
        <v>40.7127281</v>
      </c>
      <c r="R1766" s="3">
        <f>VLOOKUP(Table13[[#This Row],[Location_HQ]],tech_layoffs_location!A:G,7,FALSE)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99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Row],[Location_HQ]],tech_layoffs_location!A:F,6,FALSE)</f>
        <v>47.603832099999998</v>
      </c>
      <c r="R1767" s="3">
        <f>VLOOKUP(Table13[[#This Row],[Location_HQ]],tech_layoffs_location!A:G,7,FALSE)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99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Row],[Location_HQ]],tech_layoffs_location!A:F,6,FALSE)</f>
        <v>51.752013099999999</v>
      </c>
      <c r="R1768" s="3">
        <f>VLOOKUP(Table13[[#This Row],[Location_HQ]],tech_layoffs_location!A:G,7,FALSE)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99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Row],[Location_HQ]],tech_layoffs_location!A:F,6,FALSE)</f>
        <v>34.053690899999999</v>
      </c>
      <c r="R1769" s="3">
        <f>VLOOKUP(Table13[[#This Row],[Location_HQ]],tech_layoffs_location!A:G,7,FALSE)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99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Row],[Location_HQ]],tech_layoffs_location!A:F,6,FALSE)</f>
        <v>39.739236400000003</v>
      </c>
      <c r="R1770" s="3">
        <f>VLOOKUP(Table13[[#This Row],[Location_HQ]],tech_layoffs_location!A:G,7,FALSE)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83" t="s">
        <v>1922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Row],[Location_HQ]],tech_layoffs_location!A:F,6,FALSE)</f>
        <v>37.779258800000001</v>
      </c>
      <c r="R1771" s="3">
        <f>VLOOKUP(Table13[[#This Row],[Location_HQ]],tech_layoffs_location!A:G,7,FALSE)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99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Row],[Location_HQ]],tech_layoffs_location!A:F,6,FALSE)</f>
        <v>32.717420199999999</v>
      </c>
      <c r="R1772" s="3">
        <f>VLOOKUP(Table13[[#This Row],[Location_HQ]],tech_layoffs_location!A:G,7,FALSE)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99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Row],[Location_HQ]],tech_layoffs_location!A:F,6,FALSE)</f>
        <v>37.52966</v>
      </c>
      <c r="R1773" s="3">
        <f>VLOOKUP(Table13[[#This Row],[Location_HQ]],tech_layoffs_location!A:G,7,FALSE)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83" t="s">
        <v>1932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Row],[Location_HQ]],tech_layoffs_location!A:F,6,FALSE)</f>
        <v>-34.901111999999998</v>
      </c>
      <c r="R1774" s="3">
        <f>VLOOKUP(Table13[[#This Row],[Location_HQ]],tech_layoffs_location!A:G,7,FALSE)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99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Row],[Location_HQ]],tech_layoffs_location!A:F,6,FALSE)</f>
        <v>40.7127281</v>
      </c>
      <c r="R1775" s="3">
        <f>VLOOKUP(Table13[[#This Row],[Location_HQ]],tech_layoffs_location!A:G,7,FALSE)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99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Row],[Location_HQ]],tech_layoffs_location!A:F,6,FALSE)</f>
        <v>-34.603718100000002</v>
      </c>
      <c r="R1776" s="3">
        <f>VLOOKUP(Table13[[#This Row],[Location_HQ]],tech_layoffs_location!A:G,7,FALSE)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99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Row],[Location_HQ]],tech_layoffs_location!A:F,6,FALSE)</f>
        <v>59.913330100000003</v>
      </c>
      <c r="R1777" s="3">
        <f>VLOOKUP(Table13[[#This Row],[Location_HQ]],tech_layoffs_location!A:G,7,FALSE)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83" t="s">
        <v>1919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Row],[Location_HQ]],tech_layoffs_location!A:F,6,FALSE)</f>
        <v>51.489333500000001</v>
      </c>
      <c r="R1778" s="3">
        <f>VLOOKUP(Table13[[#This Row],[Location_HQ]],tech_layoffs_location!A:G,7,FALSE)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99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Row],[Location_HQ]],tech_layoffs_location!A:F,6,FALSE)</f>
        <v>40.7127281</v>
      </c>
      <c r="R1779" s="3">
        <f>VLOOKUP(Table13[[#This Row],[Location_HQ]],tech_layoffs_location!A:G,7,FALSE)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99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Row],[Location_HQ]],tech_layoffs_location!A:F,6,FALSE)</f>
        <v>32.0852997</v>
      </c>
      <c r="R1780" s="3">
        <f>VLOOKUP(Table13[[#This Row],[Location_HQ]],tech_layoffs_location!A:G,7,FALSE)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99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Row],[Location_HQ]],tech_layoffs_location!A:F,6,FALSE)</f>
        <v>45.520247099999999</v>
      </c>
      <c r="R1781" s="3">
        <f>VLOOKUP(Table13[[#This Row],[Location_HQ]],tech_layoffs_location!A:G,7,FALSE)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99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Row],[Location_HQ]],tech_layoffs_location!A:F,6,FALSE)</f>
        <v>34.053690899999999</v>
      </c>
      <c r="R1782" s="3">
        <f>VLOOKUP(Table13[[#This Row],[Location_HQ]],tech_layoffs_location!A:G,7,FALSE)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99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Row],[Location_HQ]],tech_layoffs_location!A:F,6,FALSE)</f>
        <v>37.3893889</v>
      </c>
      <c r="R1783" s="3">
        <f>VLOOKUP(Table13[[#This Row],[Location_HQ]],tech_layoffs_location!A:G,7,FALSE)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83" t="s">
        <v>1922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Row],[Location_HQ]],tech_layoffs_location!A:F,6,FALSE)</f>
        <v>40.7127281</v>
      </c>
      <c r="R1784" s="3">
        <f>VLOOKUP(Table13[[#This Row],[Location_HQ]],tech_layoffs_location!A:G,7,FALSE)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83" t="s">
        <v>1918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Row],[Location_HQ]],tech_layoffs_location!A:F,6,FALSE)</f>
        <v>43.616616299999997</v>
      </c>
      <c r="R1785" s="3">
        <f>VLOOKUP(Table13[[#This Row],[Location_HQ]],tech_layoffs_location!A:G,7,FALSE)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99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Row],[Location_HQ]],tech_layoffs_location!A:F,6,FALSE)</f>
        <v>40.7127281</v>
      </c>
      <c r="R1786" s="3">
        <f>VLOOKUP(Table13[[#This Row],[Location_HQ]],tech_layoffs_location!A:G,7,FALSE)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83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Row],[Location_HQ]],tech_layoffs_location!A:F,6,FALSE)</f>
        <v>47.603832099999998</v>
      </c>
      <c r="R1787" s="3">
        <f>VLOOKUP(Table13[[#This Row],[Location_HQ]],tech_layoffs_location!A:G,7,FALSE)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99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Row],[Location_HQ]],tech_layoffs_location!A:F,6,FALSE)</f>
        <v>31.788471850000001</v>
      </c>
      <c r="R1788" s="3">
        <f>VLOOKUP(Table13[[#This Row],[Location_HQ]],tech_layoffs_location!A:G,7,FALSE)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99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Row],[Location_HQ]],tech_layoffs_location!A:F,6,FALSE)</f>
        <v>47.603832099999998</v>
      </c>
      <c r="R1789" s="3">
        <f>VLOOKUP(Table13[[#This Row],[Location_HQ]],tech_layoffs_location!A:G,7,FALSE)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83" t="s">
        <v>1922</v>
      </c>
      <c r="N1790" s="45" t="s">
        <v>25</v>
      </c>
      <c r="O1790" s="33"/>
      <c r="P1790" s="7">
        <v>2024</v>
      </c>
      <c r="Q1790" s="3">
        <f>VLOOKUP(Table13[[#This Row],[Location_HQ]],tech_layoffs_location!A:F,6,FALSE)</f>
        <v>32.0852997</v>
      </c>
      <c r="R1790" s="3">
        <f>VLOOKUP(Table13[[#This Row],[Location_HQ]],tech_layoffs_location!A:G,7,FALSE)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99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Row],[Location_HQ]],tech_layoffs_location!A:F,6,FALSE)</f>
        <v>39.158168000000003</v>
      </c>
      <c r="R1791" s="3">
        <f>VLOOKUP(Table13[[#This Row],[Location_HQ]],tech_layoffs_location!A:G,7,FALSE)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99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Row],[Location_HQ]],tech_layoffs_location!A:F,6,FALSE)</f>
        <v>32.0852997</v>
      </c>
      <c r="R1792" s="3">
        <f>VLOOKUP(Table13[[#This Row],[Location_HQ]],tech_layoffs_location!A:G,7,FALSE)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99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Row],[Location_HQ]],tech_layoffs_location!A:F,6,FALSE)</f>
        <v>40.7127281</v>
      </c>
      <c r="R1793" s="3">
        <f>VLOOKUP(Table13[[#This Row],[Location_HQ]],tech_layoffs_location!A:G,7,FALSE)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99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Row],[Location_HQ]],tech_layoffs_location!A:F,6,FALSE)</f>
        <v>59.913330100000003</v>
      </c>
      <c r="R1794" s="3">
        <f>VLOOKUP(Table13[[#This Row],[Location_HQ]],tech_layoffs_location!A:G,7,FALSE)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8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Row],[Location_HQ]],tech_layoffs_location!A:F,6,FALSE)</f>
        <v>40.7127281</v>
      </c>
      <c r="R1795" s="3">
        <f>VLOOKUP(Table13[[#This Row],[Location_HQ]],tech_layoffs_location!A:G,7,FALSE)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99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Row],[Location_HQ]],tech_layoffs_location!A:F,6,FALSE)</f>
        <v>-1.2832532999999999</v>
      </c>
      <c r="R1796" s="3">
        <f>VLOOKUP(Table13[[#This Row],[Location_HQ]],tech_layoffs_location!A:G,7,FALSE)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99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Row],[Location_HQ]],tech_layoffs_location!A:F,6,FALSE)</f>
        <v>12.98815675</v>
      </c>
      <c r="R1797" s="3">
        <f>VLOOKUP(Table13[[#This Row],[Location_HQ]],tech_layoffs_location!A:G,7,FALSE)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99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Row],[Location_HQ]],tech_layoffs_location!A:F,6,FALSE)</f>
        <v>13.0836939</v>
      </c>
      <c r="R1798" s="3">
        <f>VLOOKUP(Table13[[#This Row],[Location_HQ]],tech_layoffs_location!A:G,7,FALSE)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99" t="s">
        <v>38</v>
      </c>
      <c r="N1799" s="21" t="s">
        <v>25</v>
      </c>
      <c r="P1799" s="3">
        <v>2024</v>
      </c>
      <c r="Q1799" s="3">
        <f>VLOOKUP(Table13[[#This Row],[Location_HQ]],tech_layoffs_location!A:F,6,FALSE)</f>
        <v>28.570633300000001</v>
      </c>
      <c r="R1799" s="3">
        <f>VLOOKUP(Table13[[#This Row],[Location_HQ]],tech_layoffs_location!A:G,7,FALSE)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99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Row],[Location_HQ]],tech_layoffs_location!A:F,6,FALSE)</f>
        <v>37.354106999999999</v>
      </c>
      <c r="R1800" s="3">
        <f>VLOOKUP(Table13[[#This Row],[Location_HQ]],tech_layoffs_location!A:G,7,FALSE)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83" t="s">
        <v>1924</v>
      </c>
      <c r="N1801" s="21" t="s">
        <v>1717</v>
      </c>
      <c r="O1801" s="33"/>
      <c r="P1801" s="7">
        <v>2024</v>
      </c>
      <c r="Q1801" s="3">
        <f>VLOOKUP(Table13[[#This Row],[Location_HQ]],tech_layoffs_location!A:F,6,FALSE)</f>
        <v>52.517036500000003</v>
      </c>
      <c r="R1801" s="3">
        <f>VLOOKUP(Table13[[#This Row],[Location_HQ]],tech_layoffs_location!A:G,7,FALSE)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99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Row],[Location_HQ]],tech_layoffs_location!A:F,6,FALSE)</f>
        <v>42.375640099999998</v>
      </c>
      <c r="R1802" s="3">
        <f>VLOOKUP(Table13[[#This Row],[Location_HQ]],tech_layoffs_location!A:G,7,FALSE)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99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Row],[Location_HQ]],tech_layoffs_location!A:F,6,FALSE)</f>
        <v>34.765088800000001</v>
      </c>
      <c r="R1803" s="3">
        <f>VLOOKUP(Table13[[#This Row],[Location_HQ]],tech_layoffs_location!A:G,7,FALSE)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99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Row],[Location_HQ]],tech_layoffs_location!A:F,6,FALSE)</f>
        <v>37.451967099999997</v>
      </c>
      <c r="R1804" s="3">
        <f>VLOOKUP(Table13[[#This Row],[Location_HQ]],tech_layoffs_location!A:G,7,FALSE)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99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Row],[Location_HQ]],tech_layoffs_location!A:F,6,FALSE)</f>
        <v>40.7127281</v>
      </c>
      <c r="R1805" s="3">
        <f>VLOOKUP(Table13[[#This Row],[Location_HQ]],tech_layoffs_location!A:G,7,FALSE)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83" t="s">
        <v>1922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Row],[Location_HQ]],tech_layoffs_location!A:F,6,FALSE)</f>
        <v>37.724929600000003</v>
      </c>
      <c r="R1806" s="3">
        <f>VLOOKUP(Table13[[#This Row],[Location_HQ]],tech_layoffs_location!A:G,7,FALSE)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83" t="s">
        <v>1918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Row],[Location_HQ]],tech_layoffs_location!A:F,6,FALSE)</f>
        <v>37.354106999999999</v>
      </c>
      <c r="R1807" s="3">
        <f>VLOOKUP(Table13[[#This Row],[Location_HQ]],tech_layoffs_location!A:G,7,FALSE)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99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Row],[Location_HQ]],tech_layoffs_location!A:F,6,FALSE)</f>
        <v>37.779258800000001</v>
      </c>
      <c r="R1808" s="3">
        <f>VLOOKUP(Table13[[#This Row],[Location_HQ]],tech_layoffs_location!A:G,7,FALSE)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99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Row],[Location_HQ]],tech_layoffs_location!A:F,6,FALSE)</f>
        <v>-2.4833826000000001</v>
      </c>
      <c r="R1809" s="3">
        <f>VLOOKUP(Table13[[#This Row],[Location_HQ]],tech_layoffs_location!A:G,7,FALSE)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99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Row],[Location_HQ]],tech_layoffs_location!A:F,6,FALSE)</f>
        <v>33.748992399999999</v>
      </c>
      <c r="R1810" s="3">
        <f>VLOOKUP(Table13[[#This Row],[Location_HQ]],tech_layoffs_location!A:G,7,FALSE)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99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Row],[Location_HQ]],tech_layoffs_location!A:F,6,FALSE)</f>
        <v>40.7127281</v>
      </c>
      <c r="R1811" s="3">
        <f>VLOOKUP(Table13[[#This Row],[Location_HQ]],tech_layoffs_location!A:G,7,FALSE)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99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Row],[Location_HQ]],tech_layoffs_location!A:F,6,FALSE)</f>
        <v>47.603832099999998</v>
      </c>
      <c r="R1812" s="3">
        <f>VLOOKUP(Table13[[#This Row],[Location_HQ]],tech_layoffs_location!A:G,7,FALSE)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99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Row],[Location_HQ]],tech_layoffs_location!A:F,6,FALSE)</f>
        <v>31.920863600000001</v>
      </c>
      <c r="R1813" s="3">
        <f>VLOOKUP(Table13[[#This Row],[Location_HQ]],tech_layoffs_location!A:G,7,FALSE)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99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Row],[Location_HQ]],tech_layoffs_location!A:F,6,FALSE)</f>
        <v>45.520247099999999</v>
      </c>
      <c r="R1814" s="3">
        <f>VLOOKUP(Table13[[#This Row],[Location_HQ]],tech_layoffs_location!A:G,7,FALSE)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83" t="s">
        <v>1921</v>
      </c>
      <c r="N1815" s="45" t="s">
        <v>31</v>
      </c>
      <c r="O1815" s="33"/>
      <c r="P1815" s="7">
        <v>2024</v>
      </c>
      <c r="Q1815" s="3">
        <f>VLOOKUP(Table13[[#This Row],[Location_HQ]],tech_layoffs_location!A:F,6,FALSE)</f>
        <v>37.354106999999999</v>
      </c>
      <c r="R1815" s="3">
        <f>VLOOKUP(Table13[[#This Row],[Location_HQ]],tech_layoffs_location!A:G,7,FALSE)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99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Row],[Location_HQ]],tech_layoffs_location!A:F,6,FALSE)</f>
        <v>30.271128600000001</v>
      </c>
      <c r="R1816" s="3">
        <f>VLOOKUP(Table13[[#This Row],[Location_HQ]],tech_layoffs_location!A:G,7,FALSE)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83" t="s">
        <v>1932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Row],[Location_HQ]],tech_layoffs_location!A:F,6,FALSE)</f>
        <v>-34.901111999999998</v>
      </c>
      <c r="R1817" s="3">
        <f>VLOOKUP(Table13[[#This Row],[Location_HQ]],tech_layoffs_location!A:G,7,FALSE)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99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Row],[Location_HQ]],tech_layoffs_location!A:F,6,FALSE)</f>
        <v>32.776271899999998</v>
      </c>
      <c r="R1818" s="3">
        <f>VLOOKUP(Table13[[#This Row],[Location_HQ]],tech_layoffs_location!A:G,7,FALSE)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99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Row],[Location_HQ]],tech_layoffs_location!A:F,6,FALSE)</f>
        <v>39.100104999999999</v>
      </c>
      <c r="R1819" s="3">
        <f>VLOOKUP(Table13[[#This Row],[Location_HQ]],tech_layoffs_location!A:G,7,FALSE)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99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Row],[Location_HQ]],tech_layoffs_location!A:F,6,FALSE)</f>
        <v>37.354106999999999</v>
      </c>
      <c r="R1820" s="3">
        <f>VLOOKUP(Table13[[#This Row],[Location_HQ]],tech_layoffs_location!A:G,7,FALSE)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99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Row],[Location_HQ]],tech_layoffs_location!A:F,6,FALSE)</f>
        <v>34.053690899999999</v>
      </c>
      <c r="R1821" s="3">
        <f>VLOOKUP(Table13[[#This Row],[Location_HQ]],tech_layoffs_location!A:G,7,FALSE)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99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Row],[Location_HQ]],tech_layoffs_location!A:F,6,FALSE)</f>
        <v>53.349379499999998</v>
      </c>
      <c r="R1822" s="3">
        <f>VLOOKUP(Table13[[#This Row],[Location_HQ]],tech_layoffs_location!A:G,7,FALSE)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99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Row],[Location_HQ]],tech_layoffs_location!A:F,6,FALSE)</f>
        <v>32.0852997</v>
      </c>
      <c r="R1823" s="3">
        <f>VLOOKUP(Table13[[#This Row],[Location_HQ]],tech_layoffs_location!A:G,7,FALSE)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99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Row],[Location_HQ]],tech_layoffs_location!A:F,6,FALSE)</f>
        <v>40.7127281</v>
      </c>
      <c r="R1824" s="3">
        <f>VLOOKUP(Table13[[#This Row],[Location_HQ]],tech_layoffs_location!A:G,7,FALSE)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99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Row],[Location_HQ]],tech_layoffs_location!A:F,6,FALSE)</f>
        <v>45.520247099999999</v>
      </c>
      <c r="R1825" s="3">
        <f>VLOOKUP(Table13[[#This Row],[Location_HQ]],tech_layoffs_location!A:G,7,FALSE)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99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Row],[Location_HQ]],tech_layoffs_location!A:F,6,FALSE)</f>
        <v>37.354106999999999</v>
      </c>
      <c r="R1826" s="3">
        <f>VLOOKUP(Table13[[#This Row],[Location_HQ]],tech_layoffs_location!A:G,7,FALSE)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99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Row],[Location_HQ]],tech_layoffs_location!A:F,6,FALSE)</f>
        <v>32.0852997</v>
      </c>
      <c r="R1827" s="3">
        <f>VLOOKUP(Table13[[#This Row],[Location_HQ]],tech_layoffs_location!A:G,7,FALSE)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99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Row],[Location_HQ]],tech_layoffs_location!A:F,6,FALSE)</f>
        <v>50.110644399999998</v>
      </c>
      <c r="R1828" s="3">
        <f>VLOOKUP(Table13[[#This Row],[Location_HQ]],tech_layoffs_location!A:G,7,FALSE)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99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Row],[Location_HQ]],tech_layoffs_location!A:F,6,FALSE)</f>
        <v>12.98815675</v>
      </c>
      <c r="R1829" s="3">
        <f>VLOOKUP(Table13[[#This Row],[Location_HQ]],tech_layoffs_location!A:G,7,FALSE)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99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Row],[Location_HQ]],tech_layoffs_location!A:F,6,FALSE)</f>
        <v>52.517036500000003</v>
      </c>
      <c r="R1830" s="3">
        <f>VLOOKUP(Table13[[#This Row],[Location_HQ]],tech_layoffs_location!A:G,7,FALSE)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99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Row],[Location_HQ]],tech_layoffs_location!A:F,6,FALSE)</f>
        <v>37.779258800000001</v>
      </c>
      <c r="R1831" s="3">
        <f>VLOOKUP(Table13[[#This Row],[Location_HQ]],tech_layoffs_location!A:G,7,FALSE)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99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Row],[Location_HQ]],tech_layoffs_location!A:F,6,FALSE)</f>
        <v>42.355433400000003</v>
      </c>
      <c r="R1832" s="3">
        <f>VLOOKUP(Table13[[#This Row],[Location_HQ]],tech_layoffs_location!A:G,7,FALSE)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99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Row],[Location_HQ]],tech_layoffs_location!A:F,6,FALSE)</f>
        <v>48.858889699999999</v>
      </c>
      <c r="R1833" s="3">
        <f>VLOOKUP(Table13[[#This Row],[Location_HQ]],tech_layoffs_location!A:G,7,FALSE)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99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Row],[Location_HQ]],tech_layoffs_location!A:F,6,FALSE)</f>
        <v>51.489333500000001</v>
      </c>
      <c r="R1834" s="3">
        <f>VLOOKUP(Table13[[#This Row],[Location_HQ]],tech_layoffs_location!A:G,7,FALSE)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99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Row],[Location_HQ]],tech_layoffs_location!A:F,6,FALSE)</f>
        <v>32.0852997</v>
      </c>
      <c r="R1835" s="3">
        <f>VLOOKUP(Table13[[#This Row],[Location_HQ]],tech_layoffs_location!A:G,7,FALSE)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99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Row],[Location_HQ]],tech_layoffs_location!A:F,6,FALSE)</f>
        <v>37.538508700000001</v>
      </c>
      <c r="R1836" s="3">
        <f>VLOOKUP(Table13[[#This Row],[Location_HQ]],tech_layoffs_location!A:G,7,FALSE)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99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Row],[Location_HQ]],tech_layoffs_location!A:F,6,FALSE)</f>
        <v>32.0852997</v>
      </c>
      <c r="R1837" s="3">
        <f>VLOOKUP(Table13[[#This Row],[Location_HQ]],tech_layoffs_location!A:G,7,FALSE)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99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Row],[Location_HQ]],tech_layoffs_location!A:F,6,FALSE)</f>
        <v>37.779258800000001</v>
      </c>
      <c r="R1838" s="3">
        <f>VLOOKUP(Table13[[#This Row],[Location_HQ]],tech_layoffs_location!A:G,7,FALSE)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83" t="s">
        <v>1920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Row],[Location_HQ]],tech_layoffs_location!A:F,6,FALSE)</f>
        <v>32.776271899999998</v>
      </c>
      <c r="R1839" s="3">
        <f>VLOOKUP(Table13[[#This Row],[Location_HQ]],tech_layoffs_location!A:G,7,FALSE)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91" t="s">
        <v>1933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Row],[Location_HQ]],tech_layoffs_location!A:F,6,FALSE)</f>
        <v>41.117596599999999</v>
      </c>
      <c r="R1840" s="3">
        <f>VLOOKUP(Table13[[#This Row],[Location_HQ]],tech_layoffs_location!A:G,7,FALSE)</f>
        <v>-73.407896800000003</v>
      </c>
    </row>
    <row r="1841" spans="1:18" ht="16" x14ac:dyDescent="0.2">
      <c r="A1841" s="3">
        <v>1840</v>
      </c>
      <c r="B1841" s="83" t="s">
        <v>1769</v>
      </c>
      <c r="C1841" s="83" t="s">
        <v>54</v>
      </c>
      <c r="D1841" s="84"/>
      <c r="E1841" s="79"/>
      <c r="F1841" s="83" t="s">
        <v>55</v>
      </c>
      <c r="G1841" s="83" t="str">
        <f>VLOOKUP(Table13[[#This Row],[Location_HQ]],tech_layoffs_location!A:E,5,FALSE)</f>
        <v>Europe</v>
      </c>
      <c r="H1841" s="82">
        <v>1600</v>
      </c>
      <c r="I1841" s="86" t="d">
        <v>2025-09-23</v>
      </c>
      <c r="J1841" s="8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83" t="s">
        <v>1934</v>
      </c>
      <c r="N1841" s="83" t="s">
        <v>1903</v>
      </c>
      <c r="O1841" s="89">
        <v>13.8</v>
      </c>
      <c r="P1841" s="83">
        <v>2024</v>
      </c>
      <c r="Q1841" s="90">
        <f>VLOOKUP(Table13[[#This Row],[Location_HQ]],tech_layoffs_location!A:F,6,FALSE)</f>
        <v>59.325117200000001</v>
      </c>
      <c r="R1841" s="90">
        <f>VLOOKUP(Table13[[#This Row],[Location_HQ]],tech_layoffs_location!A:G,7,FALSE)</f>
        <v>18.0710935</v>
      </c>
    </row>
    <row r="1842" spans="1:18" ht="16" x14ac:dyDescent="0.2">
      <c r="A1842" s="3">
        <v>1841</v>
      </c>
      <c r="B1842" s="83" t="s">
        <v>1770</v>
      </c>
      <c r="C1842" s="83" t="s">
        <v>77</v>
      </c>
      <c r="D1842" s="84"/>
      <c r="E1842" s="79"/>
      <c r="F1842" s="83" t="s">
        <v>28</v>
      </c>
      <c r="G1842" s="83" t="str">
        <f>VLOOKUP(Table13[[#This Row],[Location_HQ]],tech_layoffs_location!A:E,5,FALSE)</f>
        <v>North America</v>
      </c>
      <c r="H1842" s="82">
        <v>40</v>
      </c>
      <c r="I1842" s="86" t="d">
        <v>2024-09-26</v>
      </c>
      <c r="J1842" s="8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83" t="s">
        <v>1935</v>
      </c>
      <c r="N1842" s="83" t="s">
        <v>1904</v>
      </c>
      <c r="O1842" s="89">
        <v>328</v>
      </c>
      <c r="P1842" s="83">
        <v>2024</v>
      </c>
      <c r="Q1842" s="90">
        <f>VLOOKUP(Table13[[#This Row],[Location_HQ]],tech_layoffs_location!A:F,6,FALSE)</f>
        <v>32.717420199999999</v>
      </c>
      <c r="R1842" s="90">
        <f>VLOOKUP(Table13[[#This Row],[Location_HQ]],tech_layoffs_location!A:G,7,FALSE)</f>
        <v>-117.162772</v>
      </c>
    </row>
    <row r="1843" spans="1:18" ht="16" x14ac:dyDescent="0.2">
      <c r="A1843" s="3">
        <v>1842</v>
      </c>
      <c r="B1843" s="83" t="s">
        <v>1771</v>
      </c>
      <c r="C1843" s="83" t="s">
        <v>1757</v>
      </c>
      <c r="D1843" s="84"/>
      <c r="E1843" s="79"/>
      <c r="F1843" s="83" t="s">
        <v>28</v>
      </c>
      <c r="G1843" s="83" t="e">
        <f>VLOOKUP(Table13[[#This Row],[Location_HQ]],tech_layoffs_location!A:E,5,FALSE)</f>
        <v>#N/A</v>
      </c>
      <c r="H1843" s="82">
        <v>50</v>
      </c>
      <c r="I1843" s="86" t="d">
        <v>2024-09-25</v>
      </c>
      <c r="J1843" s="88"/>
      <c r="K1843" s="31" t="e">
        <f>SUM((Table13[[#This Row],[Laid_Off]]*100)/Table13[[#This Row],[Percentage]])</f>
        <v>#DIV/0!</v>
      </c>
      <c r="L1843" s="31" t="e">
        <f>SUM(Table13[[#This Row],[Company_Size_before_Layoffs]]-Table13[[#This Row],[Laid_Off]])</f>
        <v>#DIV/0!</v>
      </c>
      <c r="M1843" s="83" t="s">
        <v>1919</v>
      </c>
      <c r="N1843" s="83" t="s">
        <v>1905</v>
      </c>
      <c r="O1843" s="89">
        <v>77</v>
      </c>
      <c r="P1843" s="83">
        <v>2024</v>
      </c>
      <c r="Q1843" s="90" t="e">
        <f>VLOOKUP(Table13[[#This Row],[Location_HQ]],tech_layoffs_location!A:F,6,FALSE)</f>
        <v>#N/A</v>
      </c>
      <c r="R1843" s="90" t="e">
        <f>VLOOKUP(Table13[[#This Row],[Location_HQ]],tech_layoffs_location!A:G,7,FALSE)</f>
        <v>#N/A</v>
      </c>
    </row>
    <row r="1844" spans="1:18" ht="16" x14ac:dyDescent="0.2">
      <c r="A1844" s="3">
        <v>1843</v>
      </c>
      <c r="B1844" s="83" t="s">
        <v>1772</v>
      </c>
      <c r="C1844" s="83" t="s">
        <v>1917</v>
      </c>
      <c r="D1844" s="84"/>
      <c r="E1844" s="79"/>
      <c r="F1844" s="83" t="s">
        <v>28</v>
      </c>
      <c r="G1844" s="83" t="e">
        <f>VLOOKUP(Table13[[#This Row],[Location_HQ]],tech_layoffs_location!A:E,5,FALSE)</f>
        <v>#N/A</v>
      </c>
      <c r="H1844" s="82">
        <v>16</v>
      </c>
      <c r="I1844" s="86" t="d">
        <v>2024-09-24</v>
      </c>
      <c r="J1844" s="88"/>
      <c r="K1844" s="31" t="e">
        <f>SUM((Table13[[#This Row],[Laid_Off]]*100)/Table13[[#This Row],[Percentage]])</f>
        <v>#DIV/0!</v>
      </c>
      <c r="L1844" s="31" t="e">
        <f>SUM(Table13[[#This Row],[Company_Size_before_Layoffs]]-Table13[[#This Row],[Laid_Off]])</f>
        <v>#DIV/0!</v>
      </c>
      <c r="M1844" s="83" t="s">
        <v>1926</v>
      </c>
      <c r="N1844" s="83" t="s">
        <v>1906</v>
      </c>
      <c r="O1844" s="89">
        <v>92</v>
      </c>
      <c r="P1844" s="83">
        <v>2024</v>
      </c>
      <c r="Q1844" s="90" t="e">
        <f>VLOOKUP(Table13[[#This Row],[Location_HQ]],tech_layoffs_location!A:F,6,FALSE)</f>
        <v>#N/A</v>
      </c>
      <c r="R1844" s="90" t="e">
        <f>VLOOKUP(Table13[[#This Row],[Location_HQ]],tech_layoffs_location!A:G,7,FALSE)</f>
        <v>#N/A</v>
      </c>
    </row>
    <row r="1845" spans="1:18" ht="16" x14ac:dyDescent="0.2">
      <c r="A1845" s="3">
        <v>1844</v>
      </c>
      <c r="B1845" s="83" t="s">
        <v>1773</v>
      </c>
      <c r="C1845" s="83" t="s">
        <v>46</v>
      </c>
      <c r="D1845" s="84"/>
      <c r="E1845" s="79"/>
      <c r="F1845" s="83" t="s">
        <v>28</v>
      </c>
      <c r="G1845" s="83" t="str">
        <f>VLOOKUP(Table13[[#This Row],[Location_HQ]],tech_layoffs_location!A:E,5,FALSE)</f>
        <v>North America</v>
      </c>
      <c r="H1845" s="83"/>
      <c r="I1845" s="86" t="d">
        <v>2024-09-24</v>
      </c>
      <c r="J1845" s="88"/>
      <c r="K1845" s="31" t="e">
        <f>SUM((Table13[[#This Row],[Laid_Off]]*100)/Table13[[#This Row],[Percentage]])</f>
        <v>#DIV/0!</v>
      </c>
      <c r="L1845" s="31" t="e">
        <f>SUM(Table13[[#This Row],[Company_Size_before_Layoffs]]-Table13[[#This Row],[Laid_Off]])</f>
        <v>#DIV/0!</v>
      </c>
      <c r="M1845" s="83" t="s">
        <v>1935</v>
      </c>
      <c r="N1845" s="83" t="s">
        <v>1907</v>
      </c>
      <c r="O1845" s="89"/>
      <c r="P1845" s="83">
        <v>2024</v>
      </c>
      <c r="Q1845" s="90">
        <f>VLOOKUP(Table13[[#This Row],[Location_HQ]],tech_layoffs_location!A:F,6,FALSE)</f>
        <v>47.603832099999998</v>
      </c>
      <c r="R1845" s="90">
        <f>VLOOKUP(Table13[[#This Row],[Location_HQ]],tech_layoffs_location!A:G,7,FALSE)</f>
        <v>-122.330062</v>
      </c>
    </row>
    <row r="1846" spans="1:18" ht="16" x14ac:dyDescent="0.2">
      <c r="A1846" s="3">
        <v>1845</v>
      </c>
      <c r="B1846" s="83" t="s">
        <v>1774</v>
      </c>
      <c r="C1846" s="83" t="s">
        <v>42</v>
      </c>
      <c r="D1846" s="85"/>
      <c r="E1846" s="81"/>
      <c r="F1846" s="83" t="s">
        <v>28</v>
      </c>
      <c r="G1846" s="83" t="str">
        <f>VLOOKUP(Table13[[#This Row],[Location_HQ]],tech_layoffs_location!A:E,5,FALSE)</f>
        <v>North America</v>
      </c>
      <c r="H1846" s="83"/>
      <c r="I1846" s="86" t="d">
        <v>2024-09-23</v>
      </c>
      <c r="J1846" s="8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83" t="s">
        <v>1922</v>
      </c>
      <c r="N1846" s="83" t="s">
        <v>1907</v>
      </c>
      <c r="O1846" s="89">
        <v>184</v>
      </c>
      <c r="P1846" s="83">
        <v>2024</v>
      </c>
      <c r="Q1846" s="90">
        <f>VLOOKUP(Table13[[#This Row],[Location_HQ]],tech_layoffs_location!A:F,6,FALSE)</f>
        <v>40.7127281</v>
      </c>
      <c r="R1846" s="90">
        <f>VLOOKUP(Table13[[#This Row],[Location_HQ]],tech_layoffs_location!A:G,7,FALSE)</f>
        <v>-74.006015199999993</v>
      </c>
    </row>
    <row r="1847" spans="1:18" ht="16" x14ac:dyDescent="0.2">
      <c r="A1847" s="3">
        <v>1846</v>
      </c>
      <c r="B1847" s="83" t="s">
        <v>1775</v>
      </c>
      <c r="C1847" s="83" t="s">
        <v>1758</v>
      </c>
      <c r="D1847" s="85"/>
      <c r="E1847" s="81"/>
      <c r="F1847" s="83" t="s">
        <v>28</v>
      </c>
      <c r="G1847" s="83" t="e">
        <f>VLOOKUP(Table13[[#This Row],[Location_HQ]],tech_layoffs_location!A:E,5,FALSE)</f>
        <v>#N/A</v>
      </c>
      <c r="H1847" s="82">
        <v>40</v>
      </c>
      <c r="I1847" s="86" t="d">
        <v>2024-09-22</v>
      </c>
      <c r="J1847" s="8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83" t="s">
        <v>1918</v>
      </c>
      <c r="N1847" s="83" t="s">
        <v>1908</v>
      </c>
      <c r="O1847" s="89">
        <v>185</v>
      </c>
      <c r="P1847" s="83">
        <v>2024</v>
      </c>
      <c r="Q1847" s="90" t="e">
        <f>VLOOKUP(Table13[[#This Row],[Location_HQ]],tech_layoffs_location!A:F,6,FALSE)</f>
        <v>#N/A</v>
      </c>
      <c r="R1847" s="90" t="e">
        <f>VLOOKUP(Table13[[#This Row],[Location_HQ]],tech_layoffs_location!A:G,7,FALSE)</f>
        <v>#N/A</v>
      </c>
    </row>
    <row r="1848" spans="1:18" ht="16" x14ac:dyDescent="0.2">
      <c r="A1848" s="3">
        <v>1847</v>
      </c>
      <c r="B1848" s="83" t="s">
        <v>1776</v>
      </c>
      <c r="C1848" s="83" t="s">
        <v>157</v>
      </c>
      <c r="D1848" s="84"/>
      <c r="E1848" s="79"/>
      <c r="F1848" s="83" t="s">
        <v>28</v>
      </c>
      <c r="G1848" s="83" t="str">
        <f>VLOOKUP(Table13[[#This Row],[Location_HQ]],tech_layoffs_location!A:E,5,FALSE)</f>
        <v>North America</v>
      </c>
      <c r="H1848" s="82">
        <v>40</v>
      </c>
      <c r="I1848" s="86" t="d">
        <v>2024-09-20</v>
      </c>
      <c r="J1848" s="88"/>
      <c r="K1848" s="31" t="e">
        <f>SUM((Table13[[#This Row],[Laid_Off]]*100)/Table13[[#This Row],[Percentage]])</f>
        <v>#DIV/0!</v>
      </c>
      <c r="L1848" s="31" t="e">
        <f>SUM(Table13[[#This Row],[Company_Size_before_Layoffs]]-Table13[[#This Row],[Laid_Off]])</f>
        <v>#DIV/0!</v>
      </c>
      <c r="M1848" s="83" t="s">
        <v>1924</v>
      </c>
      <c r="N1848" s="83" t="s">
        <v>1909</v>
      </c>
      <c r="O1848" s="89">
        <v>47</v>
      </c>
      <c r="P1848" s="83">
        <v>2024</v>
      </c>
      <c r="Q1848" s="90">
        <f>VLOOKUP(Table13[[#This Row],[Location_HQ]],tech_layoffs_location!A:F,6,FALSE)</f>
        <v>41.875561599999997</v>
      </c>
      <c r="R1848" s="90">
        <f>VLOOKUP(Table13[[#This Row],[Location_HQ]],tech_layoffs_location!A:G,7,FALSE)</f>
        <v>-87.6244212</v>
      </c>
    </row>
    <row r="1849" spans="1:18" ht="16" x14ac:dyDescent="0.2">
      <c r="A1849" s="3">
        <v>1848</v>
      </c>
      <c r="B1849" s="83" t="s">
        <v>1777</v>
      </c>
      <c r="C1849" s="83" t="s">
        <v>1479</v>
      </c>
      <c r="D1849" s="84"/>
      <c r="E1849" s="79"/>
      <c r="F1849" s="83" t="s">
        <v>28</v>
      </c>
      <c r="G1849" s="83" t="str">
        <f>VLOOKUP(Table13[[#This Row],[Location_HQ]],tech_layoffs_location!A:E,5,FALSE)</f>
        <v>North America</v>
      </c>
      <c r="H1849" s="83"/>
      <c r="I1849" s="86" t="d">
        <v>2024-09-20</v>
      </c>
      <c r="J1849" s="8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83" t="s">
        <v>1936</v>
      </c>
      <c r="N1849" s="83" t="s">
        <v>1907</v>
      </c>
      <c r="O1849" s="89">
        <v>780</v>
      </c>
      <c r="P1849" s="83">
        <v>2024</v>
      </c>
      <c r="Q1849" s="90">
        <f>VLOOKUP(Table13[[#This Row],[Location_HQ]],tech_layoffs_location!A:F,6,FALSE)</f>
        <v>28.542110900000001</v>
      </c>
      <c r="R1849" s="90">
        <f>VLOOKUP(Table13[[#This Row],[Location_HQ]],tech_layoffs_location!A:G,7,FALSE)</f>
        <v>-81.379030400000005</v>
      </c>
    </row>
    <row r="1850" spans="1:18" ht="16" x14ac:dyDescent="0.2">
      <c r="A1850" s="3">
        <v>1849</v>
      </c>
      <c r="B1850" s="83" t="s">
        <v>1778</v>
      </c>
      <c r="C1850" s="83" t="s">
        <v>1759</v>
      </c>
      <c r="D1850" s="84" t="s">
        <v>27</v>
      </c>
      <c r="E1850" s="79"/>
      <c r="F1850" s="83" t="s">
        <v>28</v>
      </c>
      <c r="G1850" s="83" t="e">
        <f>VLOOKUP(Table13[[#This Row],[Location_HQ]],tech_layoffs_location!A:E,5,FALSE)</f>
        <v>#N/A</v>
      </c>
      <c r="H1850" s="83"/>
      <c r="I1850" s="86" t="d">
        <v>2024-09-20</v>
      </c>
      <c r="J1850" s="8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83" t="s">
        <v>1918</v>
      </c>
      <c r="N1850" s="83" t="s">
        <v>1905</v>
      </c>
      <c r="O1850" s="89"/>
      <c r="P1850" s="83">
        <v>2024</v>
      </c>
      <c r="Q1850" s="90" t="e">
        <f>VLOOKUP(Table13[[#This Row],[Location_HQ]],tech_layoffs_location!A:F,6,FALSE)</f>
        <v>#N/A</v>
      </c>
      <c r="R1850" s="90" t="e">
        <f>VLOOKUP(Table13[[#This Row],[Location_HQ]],tech_layoffs_location!A:G,7,FALSE)</f>
        <v>#N/A</v>
      </c>
    </row>
    <row r="1851" spans="1:18" ht="16" x14ac:dyDescent="0.2">
      <c r="A1851" s="3">
        <v>1850</v>
      </c>
      <c r="B1851" s="83" t="s">
        <v>1779</v>
      </c>
      <c r="C1851" s="83" t="s">
        <v>220</v>
      </c>
      <c r="D1851" s="84"/>
      <c r="E1851" s="79"/>
      <c r="F1851" s="83" t="s">
        <v>221</v>
      </c>
      <c r="G1851" s="83" t="str">
        <f>VLOOKUP(Table13[[#This Row],[Location_HQ]],tech_layoffs_location!A:E,5,FALSE)</f>
        <v>Europe</v>
      </c>
      <c r="H1851" s="82">
        <v>40</v>
      </c>
      <c r="I1851" s="86" t="d">
        <v>2024-09-19</v>
      </c>
      <c r="J1851" s="8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83" t="s">
        <v>1936</v>
      </c>
      <c r="N1851" s="83" t="s">
        <v>1909</v>
      </c>
      <c r="O1851" s="89"/>
      <c r="P1851" s="83">
        <v>2024</v>
      </c>
      <c r="Q1851" s="90">
        <f>VLOOKUP(Table13[[#This Row],[Location_HQ]],tech_layoffs_location!A:F,6,FALSE)</f>
        <v>53.349379499999998</v>
      </c>
      <c r="R1851" s="90">
        <f>VLOOKUP(Table13[[#This Row],[Location_HQ]],tech_layoffs_location!A:G,7,FALSE)</f>
        <v>-6.2605592999999997</v>
      </c>
    </row>
    <row r="1852" spans="1:18" ht="16" x14ac:dyDescent="0.2">
      <c r="A1852" s="3">
        <v>1851</v>
      </c>
      <c r="B1852" s="83" t="s">
        <v>1780</v>
      </c>
      <c r="C1852" s="83" t="s">
        <v>625</v>
      </c>
      <c r="D1852" s="84"/>
      <c r="E1852" s="81"/>
      <c r="F1852" s="83" t="s">
        <v>98</v>
      </c>
      <c r="G1852" s="83" t="str">
        <f>VLOOKUP(Table13[[#This Row],[Location_HQ]],tech_layoffs_location!A:E,5,FALSE)</f>
        <v>North America</v>
      </c>
      <c r="H1852" s="83"/>
      <c r="I1852" s="86" t="d">
        <v>2024-09-19</v>
      </c>
      <c r="J1852" s="8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83" t="s">
        <v>1921</v>
      </c>
      <c r="N1852" s="83" t="s">
        <v>1908</v>
      </c>
      <c r="O1852" s="89">
        <v>483</v>
      </c>
      <c r="P1852" s="83">
        <v>2024</v>
      </c>
      <c r="Q1852" s="90">
        <f>VLOOKUP(Table13[[#This Row],[Location_HQ]],tech_layoffs_location!A:F,6,FALSE)</f>
        <v>43.465269900000003</v>
      </c>
      <c r="R1852" s="90">
        <f>VLOOKUP(Table13[[#This Row],[Location_HQ]],tech_layoffs_location!A:G,7,FALSE)</f>
        <v>-80.522296100000005</v>
      </c>
    </row>
    <row r="1853" spans="1:18" ht="16" x14ac:dyDescent="0.2">
      <c r="A1853" s="3">
        <v>1852</v>
      </c>
      <c r="B1853" s="83" t="s">
        <v>1781</v>
      </c>
      <c r="C1853" s="83" t="s">
        <v>752</v>
      </c>
      <c r="D1853" s="84"/>
      <c r="E1853" s="78"/>
      <c r="F1853" s="83" t="s">
        <v>17</v>
      </c>
      <c r="G1853" s="83" t="str">
        <f>VLOOKUP(Table13[[#This Row],[Location_HQ]],tech_layoffs_location!A:E,5,FALSE)</f>
        <v>Asia</v>
      </c>
      <c r="H1853" s="82">
        <v>80</v>
      </c>
      <c r="I1853" s="86" t="d">
        <v>2024-09-18</v>
      </c>
      <c r="J1853" s="88"/>
      <c r="K1853" s="31" t="e">
        <f>SUM((Table13[[#This Row],[Laid_Off]]*100)/Table13[[#This Row],[Percentage]])</f>
        <v>#DIV/0!</v>
      </c>
      <c r="L1853" s="31" t="e">
        <f>SUM(Table13[[#This Row],[Company_Size_before_Layoffs]]-Table13[[#This Row],[Laid_Off]])</f>
        <v>#DIV/0!</v>
      </c>
      <c r="M1853" s="83" t="s">
        <v>1921</v>
      </c>
      <c r="N1853" s="83" t="s">
        <v>1909</v>
      </c>
      <c r="O1853" s="89"/>
      <c r="P1853" s="83">
        <v>2024</v>
      </c>
      <c r="Q1853" s="90">
        <f>VLOOKUP(Table13[[#This Row],[Location_HQ]],tech_layoffs_location!A:F,6,FALSE)</f>
        <v>28.613895400000001</v>
      </c>
      <c r="R1853" s="90">
        <f>VLOOKUP(Table13[[#This Row],[Location_HQ]],tech_layoffs_location!A:G,7,FALSE)</f>
        <v>77.209005700000006</v>
      </c>
    </row>
    <row r="1854" spans="1:18" ht="16" x14ac:dyDescent="0.2">
      <c r="A1854" s="3">
        <v>1853</v>
      </c>
      <c r="B1854" s="83" t="s">
        <v>1782</v>
      </c>
      <c r="C1854" s="83" t="s">
        <v>42</v>
      </c>
      <c r="D1854" s="84"/>
      <c r="E1854" s="81"/>
      <c r="F1854" s="83" t="s">
        <v>28</v>
      </c>
      <c r="G1854" s="83" t="str">
        <f>VLOOKUP(Table13[[#This Row],[Location_HQ]],tech_layoffs_location!A:E,5,FALSE)</f>
        <v>North America</v>
      </c>
      <c r="H1854" s="83"/>
      <c r="I1854" s="86" t="d">
        <v>2024-09-18</v>
      </c>
      <c r="J1854" s="88"/>
      <c r="K1854" s="31" t="e">
        <f>SUM((Table13[[#This Row],[Laid_Off]]*100)/Table13[[#This Row],[Percentage]])</f>
        <v>#DIV/0!</v>
      </c>
      <c r="L1854" s="31" t="e">
        <f>SUM(Table13[[#This Row],[Company_Size_before_Layoffs]]-Table13[[#This Row],[Laid_Off]])</f>
        <v>#DIV/0!</v>
      </c>
      <c r="M1854" s="83" t="s">
        <v>1937</v>
      </c>
      <c r="N1854" s="83" t="s">
        <v>1907</v>
      </c>
      <c r="O1854" s="89"/>
      <c r="P1854" s="83">
        <v>2024</v>
      </c>
      <c r="Q1854" s="90">
        <f>VLOOKUP(Table13[[#This Row],[Location_HQ]],tech_layoffs_location!A:F,6,FALSE)</f>
        <v>40.7127281</v>
      </c>
      <c r="R1854" s="90">
        <f>VLOOKUP(Table13[[#This Row],[Location_HQ]],tech_layoffs_location!A:G,7,FALSE)</f>
        <v>-74.006015199999993</v>
      </c>
    </row>
    <row r="1855" spans="1:18" ht="16" x14ac:dyDescent="0.2">
      <c r="A1855" s="3">
        <v>1854</v>
      </c>
      <c r="B1855" s="83" t="s">
        <v>1783</v>
      </c>
      <c r="C1855" s="83" t="s">
        <v>1760</v>
      </c>
      <c r="D1855" s="84"/>
      <c r="E1855" s="81"/>
      <c r="F1855" s="83" t="s">
        <v>942</v>
      </c>
      <c r="G1855" s="83" t="e">
        <f>VLOOKUP(Table13[[#This Row],[Location_HQ]],tech_layoffs_location!A:E,5,FALSE)</f>
        <v>#N/A</v>
      </c>
      <c r="H1855" s="82">
        <v>170</v>
      </c>
      <c r="I1855" s="86" t="d">
        <v>2024-09-16</v>
      </c>
      <c r="J1855" s="88"/>
      <c r="K1855" s="31" t="e">
        <f>SUM((Table13[[#This Row],[Laid_Off]]*100)/Table13[[#This Row],[Percentage]])</f>
        <v>#DIV/0!</v>
      </c>
      <c r="L1855" s="31" t="e">
        <f>SUM(Table13[[#This Row],[Company_Size_before_Layoffs]]-Table13[[#This Row],[Laid_Off]])</f>
        <v>#DIV/0!</v>
      </c>
      <c r="M1855" s="83" t="s">
        <v>1938</v>
      </c>
      <c r="N1855" s="83" t="s">
        <v>1909</v>
      </c>
      <c r="O1855" s="89"/>
      <c r="P1855" s="83">
        <v>2024</v>
      </c>
      <c r="Q1855" s="90" t="e">
        <f>VLOOKUP(Table13[[#This Row],[Location_HQ]],tech_layoffs_location!A:F,6,FALSE)</f>
        <v>#N/A</v>
      </c>
      <c r="R1855" s="90" t="e">
        <f>VLOOKUP(Table13[[#This Row],[Location_HQ]],tech_layoffs_location!A:G,7,FALSE)</f>
        <v>#N/A</v>
      </c>
    </row>
    <row r="1856" spans="1:18" ht="16" x14ac:dyDescent="0.2">
      <c r="A1856" s="3">
        <v>1855</v>
      </c>
      <c r="B1856" s="83" t="s">
        <v>1784</v>
      </c>
      <c r="C1856" s="83" t="s">
        <v>46</v>
      </c>
      <c r="D1856" s="84"/>
      <c r="E1856" s="79"/>
      <c r="F1856" s="83" t="s">
        <v>28</v>
      </c>
      <c r="G1856" s="83" t="str">
        <f>VLOOKUP(Table13[[#This Row],[Location_HQ]],tech_layoffs_location!A:E,5,FALSE)</f>
        <v>North America</v>
      </c>
      <c r="H1856" s="82">
        <v>650</v>
      </c>
      <c r="I1856" s="86" t="d">
        <v>2024-09-12</v>
      </c>
      <c r="J1856" s="88"/>
      <c r="K1856" s="31" t="e">
        <f>SUM((Table13[[#This Row],[Laid_Off]]*100)/Table13[[#This Row],[Percentage]])</f>
        <v>#DIV/0!</v>
      </c>
      <c r="L1856" s="31" t="e">
        <f>SUM(Table13[[#This Row],[Company_Size_before_Layoffs]]-Table13[[#This Row],[Laid_Off]])</f>
        <v>#DIV/0!</v>
      </c>
      <c r="M1856" s="83" t="s">
        <v>1923</v>
      </c>
      <c r="N1856" s="83" t="s">
        <v>1907</v>
      </c>
      <c r="O1856" s="89">
        <v>1</v>
      </c>
      <c r="P1856" s="83">
        <v>2024</v>
      </c>
      <c r="Q1856" s="90">
        <f>VLOOKUP(Table13[[#This Row],[Location_HQ]],tech_layoffs_location!A:F,6,FALSE)</f>
        <v>47.603832099999998</v>
      </c>
      <c r="R1856" s="90">
        <f>VLOOKUP(Table13[[#This Row],[Location_HQ]],tech_layoffs_location!A:G,7,FALSE)</f>
        <v>-122.330062</v>
      </c>
    </row>
    <row r="1857" spans="1:18" ht="16" x14ac:dyDescent="0.2">
      <c r="A1857" s="3">
        <v>1856</v>
      </c>
      <c r="B1857" s="83" t="s">
        <v>1785</v>
      </c>
      <c r="C1857" s="83" t="s">
        <v>46</v>
      </c>
      <c r="D1857" s="84"/>
      <c r="E1857" s="79"/>
      <c r="F1857" s="83" t="s">
        <v>28</v>
      </c>
      <c r="G1857" s="83" t="str">
        <f>VLOOKUP(Table13[[#This Row],[Location_HQ]],tech_layoffs_location!A:E,5,FALSE)</f>
        <v>North America</v>
      </c>
      <c r="H1857" s="83"/>
      <c r="I1857" s="86" t="d">
        <v>2024-09-12</v>
      </c>
      <c r="J1857" s="8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83" t="s">
        <v>1927</v>
      </c>
      <c r="N1857" s="83" t="s">
        <v>1908</v>
      </c>
      <c r="O1857" s="89">
        <v>187</v>
      </c>
      <c r="P1857" s="83">
        <v>2024</v>
      </c>
      <c r="Q1857" s="90">
        <f>VLOOKUP(Table13[[#This Row],[Location_HQ]],tech_layoffs_location!A:F,6,FALSE)</f>
        <v>47.603832099999998</v>
      </c>
      <c r="R1857" s="90">
        <f>VLOOKUP(Table13[[#This Row],[Location_HQ]],tech_layoffs_location!A:G,7,FALSE)</f>
        <v>-122.330062</v>
      </c>
    </row>
    <row r="1858" spans="1:18" ht="16" x14ac:dyDescent="0.2">
      <c r="A1858" s="3">
        <v>1857</v>
      </c>
      <c r="B1858" s="83" t="s">
        <v>1786</v>
      </c>
      <c r="C1858" s="83" t="s">
        <v>1374</v>
      </c>
      <c r="D1858" s="84" t="s">
        <v>27</v>
      </c>
      <c r="E1858" s="79"/>
      <c r="F1858" s="83" t="s">
        <v>28</v>
      </c>
      <c r="G1858" s="83" t="str">
        <f>VLOOKUP(Table13[[#This Row],[Location_HQ]],tech_layoffs_location!A:E,5,FALSE)</f>
        <v>North America</v>
      </c>
      <c r="H1858" s="82">
        <v>280</v>
      </c>
      <c r="I1858" s="86" t="d">
        <v>2024-09-11</v>
      </c>
      <c r="J1858" s="88"/>
      <c r="K1858" s="31" t="e">
        <f>SUM((Table13[[#This Row],[Laid_Off]]*100)/Table13[[#This Row],[Percentage]])</f>
        <v>#DIV/0!</v>
      </c>
      <c r="L1858" s="31" t="e">
        <f>SUM(Table13[[#This Row],[Company_Size_before_Layoffs]]-Table13[[#This Row],[Laid_Off]])</f>
        <v>#DIV/0!</v>
      </c>
      <c r="M1858" s="83" t="s">
        <v>1921</v>
      </c>
      <c r="N1858" s="83" t="s">
        <v>1907</v>
      </c>
      <c r="O1858" s="89">
        <v>311</v>
      </c>
      <c r="P1858" s="83">
        <v>2024</v>
      </c>
      <c r="Q1858" s="90">
        <f>VLOOKUP(Table13[[#This Row],[Location_HQ]],tech_layoffs_location!A:F,6,FALSE)</f>
        <v>37.779258800000001</v>
      </c>
      <c r="R1858" s="90">
        <f>VLOOKUP(Table13[[#This Row],[Location_HQ]],tech_layoffs_location!A:G,7,FALSE)</f>
        <v>-122.4193286</v>
      </c>
    </row>
    <row r="1859" spans="1:18" ht="16" x14ac:dyDescent="0.2">
      <c r="A1859" s="3">
        <v>1858</v>
      </c>
      <c r="B1859" s="83" t="s">
        <v>1787</v>
      </c>
      <c r="C1859" s="83" t="s">
        <v>747</v>
      </c>
      <c r="D1859" s="84"/>
      <c r="E1859" s="79"/>
      <c r="F1859" s="83" t="s">
        <v>23</v>
      </c>
      <c r="G1859" s="83" t="str">
        <f>VLOOKUP(Table13[[#This Row],[Location_HQ]],tech_layoffs_location!A:E,5,FALSE)</f>
        <v>Asia</v>
      </c>
      <c r="H1859" s="82">
        <v>100</v>
      </c>
      <c r="I1859" s="86" t="d">
        <v>2024-09-09</v>
      </c>
      <c r="J1859" s="88"/>
      <c r="K1859" s="31" t="e">
        <f>SUM((Table13[[#This Row],[Laid_Off]]*100)/Table13[[#This Row],[Percentage]])</f>
        <v>#DIV/0!</v>
      </c>
      <c r="L1859" s="31" t="e">
        <f>SUM(Table13[[#This Row],[Company_Size_before_Layoffs]]-Table13[[#This Row],[Laid_Off]])</f>
        <v>#DIV/0!</v>
      </c>
      <c r="M1859" s="83" t="s">
        <v>1936</v>
      </c>
      <c r="N1859" s="83" t="s">
        <v>1907</v>
      </c>
      <c r="O1859" s="89">
        <v>2.1</v>
      </c>
      <c r="P1859" s="83">
        <v>2024</v>
      </c>
      <c r="Q1859" s="90">
        <f>VLOOKUP(Table13[[#This Row],[Location_HQ]],tech_layoffs_location!A:F,6,FALSE)</f>
        <v>31.788471850000001</v>
      </c>
      <c r="R1859" s="90">
        <f>VLOOKUP(Table13[[#This Row],[Location_HQ]],tech_layoffs_location!A:G,7,FALSE)</f>
        <v>35.218794410944902</v>
      </c>
    </row>
    <row r="1860" spans="1:18" ht="16" x14ac:dyDescent="0.2">
      <c r="A1860" s="3">
        <v>1859</v>
      </c>
      <c r="B1860" s="83" t="s">
        <v>1788</v>
      </c>
      <c r="C1860" s="83" t="s">
        <v>752</v>
      </c>
      <c r="D1860" s="84"/>
      <c r="E1860" s="78"/>
      <c r="F1860" s="83" t="s">
        <v>17</v>
      </c>
      <c r="G1860" s="83" t="str">
        <f>VLOOKUP(Table13[[#This Row],[Location_HQ]],tech_layoffs_location!A:E,5,FALSE)</f>
        <v>Asia</v>
      </c>
      <c r="H1860" s="83"/>
      <c r="I1860" s="86" t="d">
        <v>2024-09-09</v>
      </c>
      <c r="J1860" s="8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83" t="s">
        <v>1928</v>
      </c>
      <c r="N1860" s="83" t="s">
        <v>1910</v>
      </c>
      <c r="O1860" s="89"/>
      <c r="P1860" s="83">
        <v>2024</v>
      </c>
      <c r="Q1860" s="90">
        <f>VLOOKUP(Table13[[#This Row],[Location_HQ]],tech_layoffs_location!A:F,6,FALSE)</f>
        <v>28.613895400000001</v>
      </c>
      <c r="R1860" s="90">
        <f>VLOOKUP(Table13[[#This Row],[Location_HQ]],tech_layoffs_location!A:G,7,FALSE)</f>
        <v>77.209005700000006</v>
      </c>
    </row>
    <row r="1861" spans="1:18" ht="16" x14ac:dyDescent="0.2">
      <c r="A1861" s="3">
        <v>1860</v>
      </c>
      <c r="B1861" s="83" t="s">
        <v>1789</v>
      </c>
      <c r="C1861" s="83" t="s">
        <v>46</v>
      </c>
      <c r="D1861" s="84"/>
      <c r="E1861" s="79"/>
      <c r="F1861" s="83" t="s">
        <v>28</v>
      </c>
      <c r="G1861" s="83" t="str">
        <f>VLOOKUP(Table13[[#This Row],[Location_HQ]],tech_layoffs_location!A:E,5,FALSE)</f>
        <v>North America</v>
      </c>
      <c r="H1861" s="83"/>
      <c r="I1861" s="86" t="d">
        <v>2024-09-09</v>
      </c>
      <c r="J1861" s="8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83" t="s">
        <v>1934</v>
      </c>
      <c r="N1861" s="83" t="s">
        <v>1903</v>
      </c>
      <c r="O1861" s="89">
        <v>19</v>
      </c>
      <c r="P1861" s="83">
        <v>2024</v>
      </c>
      <c r="Q1861" s="90">
        <f>VLOOKUP(Table13[[#This Row],[Location_HQ]],tech_layoffs_location!A:F,6,FALSE)</f>
        <v>47.603832099999998</v>
      </c>
      <c r="R1861" s="90">
        <f>VLOOKUP(Table13[[#This Row],[Location_HQ]],tech_layoffs_location!A:G,7,FALSE)</f>
        <v>-122.330062</v>
      </c>
    </row>
    <row r="1862" spans="1:18" ht="16" x14ac:dyDescent="0.2">
      <c r="A1862" s="3">
        <v>1861</v>
      </c>
      <c r="B1862" s="83" t="s">
        <v>1790</v>
      </c>
      <c r="C1862" s="83" t="s">
        <v>102</v>
      </c>
      <c r="D1862" s="84"/>
      <c r="E1862" s="79"/>
      <c r="F1862" s="83" t="s">
        <v>103</v>
      </c>
      <c r="G1862" s="83" t="str">
        <f>VLOOKUP(Table13[[#This Row],[Location_HQ]],tech_layoffs_location!A:E,5,FALSE)</f>
        <v>Europe</v>
      </c>
      <c r="H1862" s="82">
        <v>260</v>
      </c>
      <c r="I1862" s="86" t="d">
        <v>2024-09-08</v>
      </c>
      <c r="J1862" s="8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83" t="s">
        <v>1923</v>
      </c>
      <c r="N1862" s="83" t="s">
        <v>1909</v>
      </c>
      <c r="O1862" s="89">
        <v>64</v>
      </c>
      <c r="P1862" s="83">
        <v>2024</v>
      </c>
      <c r="Q1862" s="90">
        <f>VLOOKUP(Table13[[#This Row],[Location_HQ]],tech_layoffs_location!A:F,6,FALSE)</f>
        <v>52.373079599999997</v>
      </c>
      <c r="R1862" s="90">
        <f>VLOOKUP(Table13[[#This Row],[Location_HQ]],tech_layoffs_location!A:G,7,FALSE)</f>
        <v>4.8924534</v>
      </c>
    </row>
    <row r="1863" spans="1:18" ht="16" x14ac:dyDescent="0.2">
      <c r="A1863" s="3">
        <v>1862</v>
      </c>
      <c r="B1863" s="83" t="s">
        <v>1791</v>
      </c>
      <c r="C1863" s="83" t="s">
        <v>79</v>
      </c>
      <c r="D1863" s="84"/>
      <c r="E1863" s="79"/>
      <c r="F1863" s="83" t="s">
        <v>28</v>
      </c>
      <c r="G1863" s="83" t="str">
        <f>VLOOKUP(Table13[[#This Row],[Location_HQ]],tech_layoffs_location!A:E,5,FALSE)</f>
        <v>North America</v>
      </c>
      <c r="H1863" s="82">
        <v>39</v>
      </c>
      <c r="I1863" s="86" t="d">
        <v>2024-09-06</v>
      </c>
      <c r="J1863" s="8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83" t="s">
        <v>1924</v>
      </c>
      <c r="N1863" s="83" t="s">
        <v>1903</v>
      </c>
      <c r="O1863" s="89">
        <v>75</v>
      </c>
      <c r="P1863" s="83">
        <v>2024</v>
      </c>
      <c r="Q1863" s="90">
        <f>VLOOKUP(Table13[[#This Row],[Location_HQ]],tech_layoffs_location!A:F,6,FALSE)</f>
        <v>34.053690899999999</v>
      </c>
      <c r="R1863" s="90">
        <f>VLOOKUP(Table13[[#This Row],[Location_HQ]],tech_layoffs_location!A:G,7,FALSE)</f>
        <v>-118.242766</v>
      </c>
    </row>
    <row r="1864" spans="1:18" ht="16" x14ac:dyDescent="0.2">
      <c r="A1864" s="3">
        <v>1863</v>
      </c>
      <c r="B1864" s="83" t="s">
        <v>1792</v>
      </c>
      <c r="C1864" s="83" t="s">
        <v>74</v>
      </c>
      <c r="D1864" s="84"/>
      <c r="E1864" s="79"/>
      <c r="F1864" s="83" t="s">
        <v>28</v>
      </c>
      <c r="G1864" s="83" t="str">
        <f>VLOOKUP(Table13[[#This Row],[Location_HQ]],tech_layoffs_location!A:E,5,FALSE)</f>
        <v>North America</v>
      </c>
      <c r="H1864" s="83"/>
      <c r="I1864" s="86" t="d">
        <v>2024-09-06</v>
      </c>
      <c r="J1864" s="8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83" t="s">
        <v>1922</v>
      </c>
      <c r="N1864" s="83" t="s">
        <v>1903</v>
      </c>
      <c r="O1864" s="89">
        <v>343</v>
      </c>
      <c r="P1864" s="83">
        <v>2024</v>
      </c>
      <c r="Q1864" s="90">
        <f>VLOOKUP(Table13[[#This Row],[Location_HQ]],tech_layoffs_location!A:F,6,FALSE)</f>
        <v>42.355433400000003</v>
      </c>
      <c r="R1864" s="90">
        <f>VLOOKUP(Table13[[#This Row],[Location_HQ]],tech_layoffs_location!A:G,7,FALSE)</f>
        <v>-71.060511000000005</v>
      </c>
    </row>
    <row r="1865" spans="1:18" ht="16" x14ac:dyDescent="0.2">
      <c r="A1865" s="3">
        <v>1864</v>
      </c>
      <c r="B1865" s="83" t="s">
        <v>1793</v>
      </c>
      <c r="C1865" s="83" t="s">
        <v>1725</v>
      </c>
      <c r="D1865" s="84" t="s">
        <v>27</v>
      </c>
      <c r="E1865" s="79"/>
      <c r="F1865" s="83" t="s">
        <v>28</v>
      </c>
      <c r="G1865" s="83" t="str">
        <f>VLOOKUP(Table13[[#This Row],[Location_HQ]],tech_layoffs_location!A:E,5,FALSE)</f>
        <v>North America</v>
      </c>
      <c r="H1865" s="82">
        <v>250</v>
      </c>
      <c r="I1865" s="86" t="d">
        <v>2024-09-04</v>
      </c>
      <c r="J1865" s="8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83" t="s">
        <v>1939</v>
      </c>
      <c r="N1865" s="83" t="s">
        <v>1903</v>
      </c>
      <c r="O1865" s="89">
        <v>1.4</v>
      </c>
      <c r="P1865" s="83">
        <v>2024</v>
      </c>
      <c r="Q1865" s="90">
        <f>VLOOKUP(Table13[[#This Row],[Location_HQ]],tech_layoffs_location!A:F,6,FALSE)</f>
        <v>37.287166999999997</v>
      </c>
      <c r="R1865" s="90">
        <f>VLOOKUP(Table13[[#This Row],[Location_HQ]],tech_layoffs_location!A:G,7,FALSE)</f>
        <v>-121.94995900000001</v>
      </c>
    </row>
    <row r="1866" spans="1:18" ht="16" x14ac:dyDescent="0.2">
      <c r="A1866" s="3">
        <v>1865</v>
      </c>
      <c r="B1866" s="83" t="s">
        <v>1794</v>
      </c>
      <c r="C1866" s="83" t="s">
        <v>157</v>
      </c>
      <c r="D1866" s="84"/>
      <c r="E1866" s="79"/>
      <c r="F1866" s="83" t="s">
        <v>28</v>
      </c>
      <c r="G1866" s="83" t="str">
        <f>VLOOKUP(Table13[[#This Row],[Location_HQ]],tech_layoffs_location!A:E,5,FALSE)</f>
        <v>North America</v>
      </c>
      <c r="H1866" s="82">
        <v>40</v>
      </c>
      <c r="I1866" s="86" t="d">
        <v>2024-09-04</v>
      </c>
      <c r="J1866" s="88"/>
      <c r="K1866" s="31" t="e">
        <f>SUM((Table13[[#This Row],[Laid_Off]]*100)/Table13[[#This Row],[Percentage]])</f>
        <v>#DIV/0!</v>
      </c>
      <c r="L1866" s="31" t="e">
        <f>SUM(Table13[[#This Row],[Company_Size_before_Layoffs]]-Table13[[#This Row],[Laid_Off]])</f>
        <v>#DIV/0!</v>
      </c>
      <c r="M1866" s="83" t="s">
        <v>1940</v>
      </c>
      <c r="N1866" s="83" t="s">
        <v>1904</v>
      </c>
      <c r="O1866" s="89">
        <v>110</v>
      </c>
      <c r="P1866" s="83">
        <v>2024</v>
      </c>
      <c r="Q1866" s="90">
        <f>VLOOKUP(Table13[[#This Row],[Location_HQ]],tech_layoffs_location!A:F,6,FALSE)</f>
        <v>41.875561599999997</v>
      </c>
      <c r="R1866" s="90">
        <f>VLOOKUP(Table13[[#This Row],[Location_HQ]],tech_layoffs_location!A:G,7,FALSE)</f>
        <v>-87.6244212</v>
      </c>
    </row>
    <row r="1867" spans="1:18" ht="16" x14ac:dyDescent="0.2">
      <c r="A1867" s="3">
        <v>1866</v>
      </c>
      <c r="B1867" s="83" t="s">
        <v>1795</v>
      </c>
      <c r="C1867" s="83" t="s">
        <v>1374</v>
      </c>
      <c r="D1867" s="84" t="s">
        <v>27</v>
      </c>
      <c r="E1867" s="79"/>
      <c r="F1867" s="83" t="s">
        <v>28</v>
      </c>
      <c r="G1867" s="83" t="str">
        <f>VLOOKUP(Table13[[#This Row],[Location_HQ]],tech_layoffs_location!A:E,5,FALSE)</f>
        <v>North America</v>
      </c>
      <c r="H1867" s="82">
        <v>30</v>
      </c>
      <c r="I1867" s="86" t="d">
        <v>2024-09-04</v>
      </c>
      <c r="J1867" s="8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83" t="s">
        <v>1936</v>
      </c>
      <c r="N1867" s="83" t="s">
        <v>1907</v>
      </c>
      <c r="O1867" s="89">
        <v>4.9000000000000004</v>
      </c>
      <c r="P1867" s="83">
        <v>2024</v>
      </c>
      <c r="Q1867" s="90">
        <f>VLOOKUP(Table13[[#This Row],[Location_HQ]],tech_layoffs_location!A:F,6,FALSE)</f>
        <v>37.779258800000001</v>
      </c>
      <c r="R1867" s="90">
        <f>VLOOKUP(Table13[[#This Row],[Location_HQ]],tech_layoffs_location!A:G,7,FALSE)</f>
        <v>-122.4193286</v>
      </c>
    </row>
    <row r="1868" spans="1:18" ht="16" x14ac:dyDescent="0.2">
      <c r="A1868" s="3">
        <v>1867</v>
      </c>
      <c r="B1868" s="83" t="s">
        <v>1796</v>
      </c>
      <c r="C1868" s="83" t="s">
        <v>79</v>
      </c>
      <c r="D1868" s="84"/>
      <c r="E1868" s="79"/>
      <c r="F1868" s="83" t="s">
        <v>28</v>
      </c>
      <c r="G1868" s="83" t="str">
        <f>VLOOKUP(Table13[[#This Row],[Location_HQ]],tech_layoffs_location!A:E,5,FALSE)</f>
        <v>North America</v>
      </c>
      <c r="H1868" s="83"/>
      <c r="I1868" s="86" t="d">
        <v>2024-09-03</v>
      </c>
      <c r="J1868" s="88"/>
      <c r="K1868" s="31" t="e">
        <f>SUM((Table13[[#This Row],[Laid_Off]]*100)/Table13[[#This Row],[Percentage]])</f>
        <v>#DIV/0!</v>
      </c>
      <c r="L1868" s="31" t="e">
        <f>SUM(Table13[[#This Row],[Company_Size_before_Layoffs]]-Table13[[#This Row],[Laid_Off]])</f>
        <v>#DIV/0!</v>
      </c>
      <c r="M1868" s="83" t="s">
        <v>1932</v>
      </c>
      <c r="N1868" s="83" t="s">
        <v>1903</v>
      </c>
      <c r="O1868" s="89">
        <v>479</v>
      </c>
      <c r="P1868" s="83">
        <v>2024</v>
      </c>
      <c r="Q1868" s="90">
        <f>VLOOKUP(Table13[[#This Row],[Location_HQ]],tech_layoffs_location!A:F,6,FALSE)</f>
        <v>34.053690899999999</v>
      </c>
      <c r="R1868" s="90">
        <f>VLOOKUP(Table13[[#This Row],[Location_HQ]],tech_layoffs_location!A:G,7,FALSE)</f>
        <v>-118.242766</v>
      </c>
    </row>
    <row r="1869" spans="1:18" ht="16" x14ac:dyDescent="0.2">
      <c r="A1869" s="3">
        <v>1868</v>
      </c>
      <c r="B1869" s="83" t="s">
        <v>1797</v>
      </c>
      <c r="C1869" s="83" t="s">
        <v>138</v>
      </c>
      <c r="D1869" s="84"/>
      <c r="E1869" s="78"/>
      <c r="F1869" s="83" t="s">
        <v>139</v>
      </c>
      <c r="G1869" s="83" t="str">
        <f>VLOOKUP(Table13[[#This Row],[Location_HQ]],tech_layoffs_location!A:E,5,FALSE)</f>
        <v>Europe</v>
      </c>
      <c r="H1869" s="83"/>
      <c r="I1869" s="86" t="d">
        <v>2024-09-03</v>
      </c>
      <c r="J1869" s="8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83" t="s">
        <v>1931</v>
      </c>
      <c r="N1869" s="83" t="s">
        <v>1903</v>
      </c>
      <c r="O1869" s="89">
        <v>380</v>
      </c>
      <c r="P1869" s="83">
        <v>2024</v>
      </c>
      <c r="Q1869" s="90">
        <f>VLOOKUP(Table13[[#This Row],[Location_HQ]],tech_layoffs_location!A:F,6,FALSE)</f>
        <v>52.517036500000003</v>
      </c>
      <c r="R1869" s="90">
        <f>VLOOKUP(Table13[[#This Row],[Location_HQ]],tech_layoffs_location!A:G,7,FALSE)</f>
        <v>13.3888599</v>
      </c>
    </row>
    <row r="1870" spans="1:18" ht="16" x14ac:dyDescent="0.2">
      <c r="A1870" s="3">
        <v>1869</v>
      </c>
      <c r="B1870" s="83" t="s">
        <v>1798</v>
      </c>
      <c r="C1870" s="83" t="s">
        <v>16</v>
      </c>
      <c r="D1870" s="84"/>
      <c r="E1870" s="79"/>
      <c r="F1870" s="83" t="s">
        <v>17</v>
      </c>
      <c r="G1870" s="83" t="str">
        <f>VLOOKUP(Table13[[#This Row],[Location_HQ]],tech_layoffs_location!A:E,5,FALSE)</f>
        <v>Asia</v>
      </c>
      <c r="H1870" s="82">
        <v>40</v>
      </c>
      <c r="I1870" s="86" t="d">
        <v>2024-09-02</v>
      </c>
      <c r="J1870" s="88"/>
      <c r="K1870" s="31" t="e">
        <f>SUM((Table13[[#This Row],[Laid_Off]]*100)/Table13[[#This Row],[Percentage]])</f>
        <v>#DIV/0!</v>
      </c>
      <c r="L1870" s="31" t="e">
        <f>SUM(Table13[[#This Row],[Company_Size_before_Layoffs]]-Table13[[#This Row],[Laid_Off]])</f>
        <v>#DIV/0!</v>
      </c>
      <c r="M1870" s="83" t="s">
        <v>1918</v>
      </c>
      <c r="N1870" s="83" t="s">
        <v>1911</v>
      </c>
      <c r="O1870" s="89">
        <v>26</v>
      </c>
      <c r="P1870" s="83">
        <v>2024</v>
      </c>
      <c r="Q1870" s="90">
        <f>VLOOKUP(Table13[[#This Row],[Location_HQ]],tech_layoffs_location!A:F,6,FALSE)</f>
        <v>12.98815675</v>
      </c>
      <c r="R1870" s="90">
        <f>VLOOKUP(Table13[[#This Row],[Location_HQ]],tech_layoffs_location!A:G,7,FALSE)</f>
        <v>77.622600037959998</v>
      </c>
    </row>
    <row r="1871" spans="1:18" ht="16" x14ac:dyDescent="0.2">
      <c r="A1871" s="3">
        <v>1870</v>
      </c>
      <c r="B1871" s="83" t="s">
        <v>1799</v>
      </c>
      <c r="C1871" s="83" t="s">
        <v>16</v>
      </c>
      <c r="D1871" s="84"/>
      <c r="E1871" s="79"/>
      <c r="F1871" s="83" t="s">
        <v>17</v>
      </c>
      <c r="G1871" s="83" t="str">
        <f>VLOOKUP(Table13[[#This Row],[Location_HQ]],tech_layoffs_location!A:E,5,FALSE)</f>
        <v>Asia</v>
      </c>
      <c r="H1871" s="82">
        <v>150</v>
      </c>
      <c r="I1871" s="86" t="d">
        <v>2024-08-31</v>
      </c>
      <c r="J1871" s="8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83" t="s">
        <v>1922</v>
      </c>
      <c r="N1871" s="83" t="s">
        <v>1903</v>
      </c>
      <c r="O1871" s="89">
        <v>458</v>
      </c>
      <c r="P1871" s="83">
        <v>2024</v>
      </c>
      <c r="Q1871" s="90">
        <f>VLOOKUP(Table13[[#This Row],[Location_HQ]],tech_layoffs_location!A:F,6,FALSE)</f>
        <v>12.98815675</v>
      </c>
      <c r="R1871" s="90">
        <f>VLOOKUP(Table13[[#This Row],[Location_HQ]],tech_layoffs_location!A:G,7,FALSE)</f>
        <v>77.622600037959998</v>
      </c>
    </row>
    <row r="1872" spans="1:18" ht="16" x14ac:dyDescent="0.2">
      <c r="A1872" s="3">
        <v>1871</v>
      </c>
      <c r="B1872" s="83" t="s">
        <v>1800</v>
      </c>
      <c r="C1872" s="83" t="s">
        <v>1447</v>
      </c>
      <c r="D1872" s="84" t="s">
        <v>27</v>
      </c>
      <c r="E1872" s="79"/>
      <c r="F1872" s="83" t="s">
        <v>28</v>
      </c>
      <c r="G1872" s="83" t="str">
        <f>VLOOKUP(Table13[[#This Row],[Location_HQ]],tech_layoffs_location!A:E,5,FALSE)</f>
        <v>North America</v>
      </c>
      <c r="H1872" s="82">
        <v>6</v>
      </c>
      <c r="I1872" s="86" t="d">
        <v>2024-08-29</v>
      </c>
      <c r="J1872" s="8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83" t="s">
        <v>1928</v>
      </c>
      <c r="N1872" s="83" t="s">
        <v>1911</v>
      </c>
      <c r="O1872" s="89">
        <v>150</v>
      </c>
      <c r="P1872" s="83">
        <v>2024</v>
      </c>
      <c r="Q1872" s="90">
        <f>VLOOKUP(Table13[[#This Row],[Location_HQ]],tech_layoffs_location!A:F,6,FALSE)</f>
        <v>37.451967099999997</v>
      </c>
      <c r="R1872" s="90">
        <f>VLOOKUP(Table13[[#This Row],[Location_HQ]],tech_layoffs_location!A:G,7,FALSE)</f>
        <v>-122.177992</v>
      </c>
    </row>
    <row r="1873" spans="1:18" ht="16" x14ac:dyDescent="0.2">
      <c r="A1873" s="3">
        <v>1872</v>
      </c>
      <c r="B1873" s="83" t="s">
        <v>1801</v>
      </c>
      <c r="C1873" s="83" t="s">
        <v>1374</v>
      </c>
      <c r="D1873" s="84" t="s">
        <v>27</v>
      </c>
      <c r="E1873" s="79"/>
      <c r="F1873" s="83" t="s">
        <v>28</v>
      </c>
      <c r="G1873" s="83" t="str">
        <f>VLOOKUP(Table13[[#This Row],[Location_HQ]],tech_layoffs_location!A:E,5,FALSE)</f>
        <v>North America</v>
      </c>
      <c r="H1873" s="82">
        <v>27</v>
      </c>
      <c r="I1873" s="86" t="d">
        <v>2024-08-28</v>
      </c>
      <c r="J1873" s="8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83" t="s">
        <v>1930</v>
      </c>
      <c r="N1873" s="83" t="s">
        <v>1905</v>
      </c>
      <c r="O1873" s="89">
        <v>42</v>
      </c>
      <c r="P1873" s="83">
        <v>2024</v>
      </c>
      <c r="Q1873" s="90">
        <f>VLOOKUP(Table13[[#This Row],[Location_HQ]],tech_layoffs_location!A:F,6,FALSE)</f>
        <v>37.779258800000001</v>
      </c>
      <c r="R1873" s="90">
        <f>VLOOKUP(Table13[[#This Row],[Location_HQ]],tech_layoffs_location!A:G,7,FALSE)</f>
        <v>-122.4193286</v>
      </c>
    </row>
    <row r="1874" spans="1:18" ht="16" x14ac:dyDescent="0.2">
      <c r="A1874" s="3">
        <v>1873</v>
      </c>
      <c r="B1874" s="83" t="s">
        <v>1802</v>
      </c>
      <c r="C1874" s="83" t="s">
        <v>1728</v>
      </c>
      <c r="D1874" s="84" t="s">
        <v>27</v>
      </c>
      <c r="E1874" s="79"/>
      <c r="F1874" s="83" t="s">
        <v>28</v>
      </c>
      <c r="G1874" s="83" t="str">
        <f>VLOOKUP(Table13[[#This Row],[Location_HQ]],tech_layoffs_location!A:E,5,FALSE)</f>
        <v>North America</v>
      </c>
      <c r="H1874" s="82">
        <v>100</v>
      </c>
      <c r="I1874" s="86" t="d">
        <v>2024-08-27</v>
      </c>
      <c r="J1874" s="88"/>
      <c r="K1874" s="31" t="e">
        <f>SUM((Table13[[#This Row],[Laid_Off]]*100)/Table13[[#This Row],[Percentage]])</f>
        <v>#DIV/0!</v>
      </c>
      <c r="L1874" s="31" t="e">
        <f>SUM(Table13[[#This Row],[Company_Size_before_Layoffs]]-Table13[[#This Row],[Laid_Off]])</f>
        <v>#DIV/0!</v>
      </c>
      <c r="M1874" s="83" t="s">
        <v>1937</v>
      </c>
      <c r="N1874" s="83" t="s">
        <v>1907</v>
      </c>
      <c r="O1874" s="89">
        <v>1.2</v>
      </c>
      <c r="P1874" s="83">
        <v>2024</v>
      </c>
      <c r="Q1874" s="90">
        <f>VLOOKUP(Table13[[#This Row],[Location_HQ]],tech_layoffs_location!A:F,6,FALSE)</f>
        <v>37.322893399999998</v>
      </c>
      <c r="R1874" s="90">
        <f>VLOOKUP(Table13[[#This Row],[Location_HQ]],tech_layoffs_location!A:G,7,FALSE)</f>
        <v>-122.0322895</v>
      </c>
    </row>
    <row r="1875" spans="1:18" ht="16" x14ac:dyDescent="0.2">
      <c r="A1875" s="3">
        <v>1874</v>
      </c>
      <c r="B1875" s="83" t="s">
        <v>1782</v>
      </c>
      <c r="C1875" s="83" t="s">
        <v>1761</v>
      </c>
      <c r="D1875" s="84"/>
      <c r="E1875" s="78"/>
      <c r="F1875" s="83" t="s">
        <v>573</v>
      </c>
      <c r="G1875" s="83" t="e">
        <f>VLOOKUP(Table13[[#This Row],[Location_HQ]],tech_layoffs_location!A:E,5,FALSE)</f>
        <v>#N/A</v>
      </c>
      <c r="H1875" s="82">
        <v>1000</v>
      </c>
      <c r="I1875" s="86" t="d">
        <v>2024-08-26</v>
      </c>
      <c r="J1875" s="88"/>
      <c r="K1875" s="31" t="e">
        <f>SUM((Table13[[#This Row],[Laid_Off]]*100)/Table13[[#This Row],[Percentage]])</f>
        <v>#DIV/0!</v>
      </c>
      <c r="L1875" s="31" t="e">
        <f>SUM(Table13[[#This Row],[Company_Size_before_Layoffs]]-Table13[[#This Row],[Laid_Off]])</f>
        <v>#DIV/0!</v>
      </c>
      <c r="M1875" s="83" t="s">
        <v>1937</v>
      </c>
      <c r="N1875" s="83" t="s">
        <v>1907</v>
      </c>
      <c r="O1875" s="89"/>
      <c r="P1875" s="83">
        <v>2024</v>
      </c>
      <c r="Q1875" s="90" t="e">
        <f>VLOOKUP(Table13[[#This Row],[Location_HQ]],tech_layoffs_location!A:F,6,FALSE)</f>
        <v>#N/A</v>
      </c>
      <c r="R1875" s="90" t="e">
        <f>VLOOKUP(Table13[[#This Row],[Location_HQ]],tech_layoffs_location!A:G,7,FALSE)</f>
        <v>#N/A</v>
      </c>
    </row>
    <row r="1876" spans="1:18" ht="16" x14ac:dyDescent="0.2">
      <c r="A1876" s="3">
        <v>1875</v>
      </c>
      <c r="B1876" s="83" t="s">
        <v>1803</v>
      </c>
      <c r="C1876" s="83" t="s">
        <v>74</v>
      </c>
      <c r="D1876" s="84"/>
      <c r="E1876" s="79"/>
      <c r="F1876" s="83" t="s">
        <v>28</v>
      </c>
      <c r="G1876" s="83" t="str">
        <f>VLOOKUP(Table13[[#This Row],[Location_HQ]],tech_layoffs_location!A:E,5,FALSE)</f>
        <v>North America</v>
      </c>
      <c r="H1876" s="82">
        <v>131</v>
      </c>
      <c r="I1876" s="86" t="d">
        <v>2024-08-26</v>
      </c>
      <c r="J1876" s="8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83" t="s">
        <v>1918</v>
      </c>
      <c r="N1876" s="83" t="s">
        <v>1911</v>
      </c>
      <c r="O1876" s="89">
        <v>213</v>
      </c>
      <c r="P1876" s="83">
        <v>2024</v>
      </c>
      <c r="Q1876" s="90">
        <f>VLOOKUP(Table13[[#This Row],[Location_HQ]],tech_layoffs_location!A:F,6,FALSE)</f>
        <v>42.355433400000003</v>
      </c>
      <c r="R1876" s="90">
        <f>VLOOKUP(Table13[[#This Row],[Location_HQ]],tech_layoffs_location!A:G,7,FALSE)</f>
        <v>-71.060511000000005</v>
      </c>
    </row>
    <row r="1877" spans="1:18" ht="16" x14ac:dyDescent="0.2">
      <c r="A1877" s="3">
        <v>1876</v>
      </c>
      <c r="B1877" s="83" t="s">
        <v>1804</v>
      </c>
      <c r="C1877" s="83" t="s">
        <v>1333</v>
      </c>
      <c r="D1877" s="84" t="s">
        <v>27</v>
      </c>
      <c r="E1877" s="79"/>
      <c r="F1877" s="83" t="s">
        <v>28</v>
      </c>
      <c r="G1877" s="83" t="str">
        <f>VLOOKUP(Table13[[#This Row],[Location_HQ]],tech_layoffs_location!A:E,5,FALSE)</f>
        <v>North America</v>
      </c>
      <c r="H1877" s="82">
        <v>42</v>
      </c>
      <c r="I1877" s="86" t="d">
        <v>2024-08-26</v>
      </c>
      <c r="J1877" s="88"/>
      <c r="K1877" s="31" t="e">
        <f>SUM((Table13[[#This Row],[Laid_Off]]*100)/Table13[[#This Row],[Percentage]])</f>
        <v>#DIV/0!</v>
      </c>
      <c r="L1877" s="31" t="e">
        <f>SUM(Table13[[#This Row],[Company_Size_before_Layoffs]]-Table13[[#This Row],[Laid_Off]])</f>
        <v>#DIV/0!</v>
      </c>
      <c r="M1877" s="83" t="s">
        <v>1939</v>
      </c>
      <c r="N1877" s="83" t="s">
        <v>1907</v>
      </c>
      <c r="O1877" s="89">
        <v>305</v>
      </c>
      <c r="P1877" s="83">
        <v>2024</v>
      </c>
      <c r="Q1877" s="90">
        <f>VLOOKUP(Table13[[#This Row],[Location_HQ]],tech_layoffs_location!A:F,6,FALSE)</f>
        <v>37.548269699999999</v>
      </c>
      <c r="R1877" s="90">
        <f>VLOOKUP(Table13[[#This Row],[Location_HQ]],tech_layoffs_location!A:G,7,FALSE)</f>
        <v>-121.98857099999999</v>
      </c>
    </row>
    <row r="1878" spans="1:18" ht="16" x14ac:dyDescent="0.2">
      <c r="A1878" s="3">
        <v>1877</v>
      </c>
      <c r="B1878" s="83" t="s">
        <v>1805</v>
      </c>
      <c r="C1878" s="83" t="s">
        <v>59</v>
      </c>
      <c r="D1878" s="84"/>
      <c r="E1878" s="78"/>
      <c r="F1878" s="83" t="s">
        <v>17</v>
      </c>
      <c r="G1878" s="83" t="str">
        <f>VLOOKUP(Table13[[#This Row],[Location_HQ]],tech_layoffs_location!A:E,5,FALSE)</f>
        <v>Asia</v>
      </c>
      <c r="H1878" s="83"/>
      <c r="I1878" s="86" t="d">
        <v>2024-08-23</v>
      </c>
      <c r="J1878" s="8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83" t="s">
        <v>1918</v>
      </c>
      <c r="N1878" s="83" t="s">
        <v>1911</v>
      </c>
      <c r="O1878" s="89">
        <v>14</v>
      </c>
      <c r="P1878" s="83">
        <v>2024</v>
      </c>
      <c r="Q1878" s="90">
        <f>VLOOKUP(Table13[[#This Row],[Location_HQ]],tech_layoffs_location!A:F,6,FALSE)</f>
        <v>19.078545099999999</v>
      </c>
      <c r="R1878" s="90">
        <f>VLOOKUP(Table13[[#This Row],[Location_HQ]],tech_layoffs_location!A:G,7,FALSE)</f>
        <v>72.878175999999996</v>
      </c>
    </row>
    <row r="1879" spans="1:18" ht="16" x14ac:dyDescent="0.2">
      <c r="A1879" s="3">
        <v>1878</v>
      </c>
      <c r="B1879" s="83" t="s">
        <v>1806</v>
      </c>
      <c r="C1879" s="83" t="s">
        <v>42</v>
      </c>
      <c r="D1879" s="84"/>
      <c r="E1879" s="81"/>
      <c r="F1879" s="83" t="s">
        <v>28</v>
      </c>
      <c r="G1879" s="83" t="str">
        <f>VLOOKUP(Table13[[#This Row],[Location_HQ]],tech_layoffs_location!A:E,5,FALSE)</f>
        <v>North America</v>
      </c>
      <c r="H1879" s="83"/>
      <c r="I1879" s="86" t="d">
        <v>2024-08-23</v>
      </c>
      <c r="J1879" s="8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83" t="s">
        <v>1919</v>
      </c>
      <c r="N1879" s="83" t="s">
        <v>1903</v>
      </c>
      <c r="O1879" s="89"/>
      <c r="P1879" s="83">
        <v>2024</v>
      </c>
      <c r="Q1879" s="90">
        <f>VLOOKUP(Table13[[#This Row],[Location_HQ]],tech_layoffs_location!A:F,6,FALSE)</f>
        <v>40.7127281</v>
      </c>
      <c r="R1879" s="90">
        <f>VLOOKUP(Table13[[#This Row],[Location_HQ]],tech_layoffs_location!A:G,7,FALSE)</f>
        <v>-74.006015199999993</v>
      </c>
    </row>
    <row r="1880" spans="1:18" ht="16" x14ac:dyDescent="0.2">
      <c r="A1880" s="3">
        <v>1879</v>
      </c>
      <c r="B1880" s="83" t="s">
        <v>1807</v>
      </c>
      <c r="C1880" s="83" t="s">
        <v>625</v>
      </c>
      <c r="D1880" s="84"/>
      <c r="E1880" s="80"/>
      <c r="F1880" s="83" t="s">
        <v>98</v>
      </c>
      <c r="G1880" s="83" t="str">
        <f>VLOOKUP(Table13[[#This Row],[Location_HQ]],tech_layoffs_location!A:E,5,FALSE)</f>
        <v>North America</v>
      </c>
      <c r="H1880" s="83"/>
      <c r="I1880" s="86" t="d">
        <v>2024-08-23</v>
      </c>
      <c r="J1880" s="88"/>
      <c r="K1880" s="31" t="e">
        <f>SUM((Table13[[#This Row],[Laid_Off]]*100)/Table13[[#This Row],[Percentage]])</f>
        <v>#DIV/0!</v>
      </c>
      <c r="L1880" s="31" t="e">
        <f>SUM(Table13[[#This Row],[Company_Size_before_Layoffs]]-Table13[[#This Row],[Laid_Off]])</f>
        <v>#DIV/0!</v>
      </c>
      <c r="M1880" s="83" t="s">
        <v>1940</v>
      </c>
      <c r="N1880" s="83" t="s">
        <v>1909</v>
      </c>
      <c r="O1880" s="89">
        <v>63</v>
      </c>
      <c r="P1880" s="83">
        <v>2024</v>
      </c>
      <c r="Q1880" s="90">
        <f>VLOOKUP(Table13[[#This Row],[Location_HQ]],tech_layoffs_location!A:F,6,FALSE)</f>
        <v>43.465269900000003</v>
      </c>
      <c r="R1880" s="90">
        <f>VLOOKUP(Table13[[#This Row],[Location_HQ]],tech_layoffs_location!A:G,7,FALSE)</f>
        <v>-80.522296100000005</v>
      </c>
    </row>
    <row r="1881" spans="1:18" ht="16" x14ac:dyDescent="0.2">
      <c r="A1881" s="3">
        <v>1880</v>
      </c>
      <c r="B1881" s="83" t="s">
        <v>1808</v>
      </c>
      <c r="C1881" s="83" t="s">
        <v>46</v>
      </c>
      <c r="D1881" s="84"/>
      <c r="E1881" s="79"/>
      <c r="F1881" s="83" t="s">
        <v>28</v>
      </c>
      <c r="G1881" s="83" t="str">
        <f>VLOOKUP(Table13[[#This Row],[Location_HQ]],tech_layoffs_location!A:E,5,FALSE)</f>
        <v>North America</v>
      </c>
      <c r="H1881" s="82">
        <v>82</v>
      </c>
      <c r="I1881" s="86" t="d">
        <v>2024-08-22</v>
      </c>
      <c r="J1881" s="8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83" t="s">
        <v>1920</v>
      </c>
      <c r="N1881" s="83" t="s">
        <v>1907</v>
      </c>
      <c r="O1881" s="89">
        <v>320</v>
      </c>
      <c r="P1881" s="83">
        <v>2024</v>
      </c>
      <c r="Q1881" s="90">
        <f>VLOOKUP(Table13[[#This Row],[Location_HQ]],tech_layoffs_location!A:F,6,FALSE)</f>
        <v>47.603832099999998</v>
      </c>
      <c r="R1881" s="90">
        <f>VLOOKUP(Table13[[#This Row],[Location_HQ]],tech_layoffs_location!A:G,7,FALSE)</f>
        <v>-122.330062</v>
      </c>
    </row>
    <row r="1882" spans="1:18" ht="16" x14ac:dyDescent="0.2">
      <c r="A1882" s="3">
        <v>1881</v>
      </c>
      <c r="B1882" s="83" t="s">
        <v>1809</v>
      </c>
      <c r="C1882" s="83" t="s">
        <v>42</v>
      </c>
      <c r="D1882" s="84"/>
      <c r="E1882" s="81"/>
      <c r="F1882" s="83" t="s">
        <v>28</v>
      </c>
      <c r="G1882" s="83" t="str">
        <f>VLOOKUP(Table13[[#This Row],[Location_HQ]],tech_layoffs_location!A:E,5,FALSE)</f>
        <v>North America</v>
      </c>
      <c r="H1882" s="83"/>
      <c r="I1882" s="86" t="d">
        <v>2024-08-21</v>
      </c>
      <c r="J1882" s="8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83" t="s">
        <v>1924</v>
      </c>
      <c r="N1882" s="83" t="s">
        <v>1905</v>
      </c>
      <c r="O1882" s="89">
        <v>43</v>
      </c>
      <c r="P1882" s="83">
        <v>2024</v>
      </c>
      <c r="Q1882" s="90">
        <f>VLOOKUP(Table13[[#This Row],[Location_HQ]],tech_layoffs_location!A:F,6,FALSE)</f>
        <v>40.7127281</v>
      </c>
      <c r="R1882" s="90">
        <f>VLOOKUP(Table13[[#This Row],[Location_HQ]],tech_layoffs_location!A:G,7,FALSE)</f>
        <v>-74.006015199999993</v>
      </c>
    </row>
    <row r="1883" spans="1:18" ht="16" x14ac:dyDescent="0.2">
      <c r="A1883" s="3">
        <v>1882</v>
      </c>
      <c r="B1883" s="83" t="s">
        <v>1810</v>
      </c>
      <c r="C1883" s="83" t="s">
        <v>1762</v>
      </c>
      <c r="D1883" s="85"/>
      <c r="E1883" s="80"/>
      <c r="F1883" s="83" t="s">
        <v>98</v>
      </c>
      <c r="G1883" s="83" t="e">
        <f>VLOOKUP(Table13[[#This Row],[Location_HQ]],tech_layoffs_location!A:E,5,FALSE)</f>
        <v>#N/A</v>
      </c>
      <c r="H1883" s="82">
        <v>800</v>
      </c>
      <c r="I1883" s="86" t="d">
        <v>2024-08-20</v>
      </c>
      <c r="J1883" s="88"/>
      <c r="K1883" s="31" t="e">
        <f>SUM((Table13[[#This Row],[Laid_Off]]*100)/Table13[[#This Row],[Percentage]])</f>
        <v>#DIV/0!</v>
      </c>
      <c r="L1883" s="31" t="e">
        <f>SUM(Table13[[#This Row],[Company_Size_before_Layoffs]]-Table13[[#This Row],[Laid_Off]])</f>
        <v>#DIV/0!</v>
      </c>
      <c r="M1883" s="83" t="s">
        <v>1922</v>
      </c>
      <c r="N1883" s="83" t="s">
        <v>1909</v>
      </c>
      <c r="O1883" s="89">
        <v>8</v>
      </c>
      <c r="P1883" s="83">
        <v>2024</v>
      </c>
      <c r="Q1883" s="90" t="e">
        <f>VLOOKUP(Table13[[#This Row],[Location_HQ]],tech_layoffs_location!A:F,6,FALSE)</f>
        <v>#N/A</v>
      </c>
      <c r="R1883" s="90" t="e">
        <f>VLOOKUP(Table13[[#This Row],[Location_HQ]],tech_layoffs_location!A:G,7,FALSE)</f>
        <v>#N/A</v>
      </c>
    </row>
    <row r="1884" spans="1:18" ht="16" x14ac:dyDescent="0.2">
      <c r="A1884" s="3">
        <v>1883</v>
      </c>
      <c r="B1884" s="83" t="s">
        <v>1811</v>
      </c>
      <c r="C1884" s="83" t="s">
        <v>1763</v>
      </c>
      <c r="D1884" s="84" t="s">
        <v>27</v>
      </c>
      <c r="E1884" s="79"/>
      <c r="F1884" s="83" t="s">
        <v>28</v>
      </c>
      <c r="G1884" s="83" t="e">
        <f>VLOOKUP(Table13[[#This Row],[Location_HQ]],tech_layoffs_location!A:E,5,FALSE)</f>
        <v>#N/A</v>
      </c>
      <c r="H1884" s="82">
        <v>190</v>
      </c>
      <c r="I1884" s="86" t="d">
        <v>2024-08-20</v>
      </c>
      <c r="J1884" s="8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83" t="s">
        <v>1941</v>
      </c>
      <c r="N1884" s="83" t="s">
        <v>1907</v>
      </c>
      <c r="O1884" s="89">
        <v>862</v>
      </c>
      <c r="P1884" s="83">
        <v>2024</v>
      </c>
      <c r="Q1884" s="90" t="e">
        <f>VLOOKUP(Table13[[#This Row],[Location_HQ]],tech_layoffs_location!A:F,6,FALSE)</f>
        <v>#N/A</v>
      </c>
      <c r="R1884" s="90" t="e">
        <f>VLOOKUP(Table13[[#This Row],[Location_HQ]],tech_layoffs_location!A:G,7,FALSE)</f>
        <v>#N/A</v>
      </c>
    </row>
    <row r="1885" spans="1:18" ht="16" x14ac:dyDescent="0.2">
      <c r="A1885" s="3">
        <v>1884</v>
      </c>
      <c r="B1885" s="83" t="s">
        <v>1812</v>
      </c>
      <c r="C1885" s="83" t="s">
        <v>16</v>
      </c>
      <c r="D1885" s="84"/>
      <c r="E1885" s="79"/>
      <c r="F1885" s="83" t="s">
        <v>17</v>
      </c>
      <c r="G1885" s="83" t="str">
        <f>VLOOKUP(Table13[[#This Row],[Location_HQ]],tech_layoffs_location!A:E,5,FALSE)</f>
        <v>Asia</v>
      </c>
      <c r="H1885" s="83"/>
      <c r="I1885" s="86" t="d">
        <v>2024-08-20</v>
      </c>
      <c r="J1885" s="8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83" t="s">
        <v>1922</v>
      </c>
      <c r="N1885" s="83" t="s">
        <v>1903</v>
      </c>
      <c r="O1885" s="89">
        <v>54</v>
      </c>
      <c r="P1885" s="83">
        <v>2024</v>
      </c>
      <c r="Q1885" s="90">
        <f>VLOOKUP(Table13[[#This Row],[Location_HQ]],tech_layoffs_location!A:F,6,FALSE)</f>
        <v>12.98815675</v>
      </c>
      <c r="R1885" s="90">
        <f>VLOOKUP(Table13[[#This Row],[Location_HQ]],tech_layoffs_location!A:G,7,FALSE)</f>
        <v>77.622600037959998</v>
      </c>
    </row>
    <row r="1886" spans="1:18" ht="16" x14ac:dyDescent="0.2">
      <c r="A1886" s="3">
        <v>1885</v>
      </c>
      <c r="B1886" s="83" t="s">
        <v>1813</v>
      </c>
      <c r="C1886" s="83" t="s">
        <v>1733</v>
      </c>
      <c r="D1886" s="84" t="s">
        <v>27</v>
      </c>
      <c r="E1886" s="79"/>
      <c r="F1886" s="83" t="s">
        <v>28</v>
      </c>
      <c r="G1886" s="83" t="str">
        <f>VLOOKUP(Table13[[#This Row],[Location_HQ]],tech_layoffs_location!A:E,5,FALSE)</f>
        <v>North America</v>
      </c>
      <c r="H1886" s="82">
        <v>139</v>
      </c>
      <c r="I1886" s="86" t="d">
        <v>2024-08-19</v>
      </c>
      <c r="J1886" s="8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83" t="s">
        <v>1930</v>
      </c>
      <c r="N1886" s="83" t="s">
        <v>1907</v>
      </c>
      <c r="O1886" s="89">
        <v>288</v>
      </c>
      <c r="P1886" s="83">
        <v>2024</v>
      </c>
      <c r="Q1886" s="90">
        <f>VLOOKUP(Table13[[#This Row],[Location_HQ]],tech_layoffs_location!A:F,6,FALSE)</f>
        <v>37.496904000000001</v>
      </c>
      <c r="R1886" s="90">
        <f>VLOOKUP(Table13[[#This Row],[Location_HQ]],tech_layoffs_location!A:G,7,FALSE)</f>
        <v>-122.33305729999999</v>
      </c>
    </row>
    <row r="1887" spans="1:18" ht="16" x14ac:dyDescent="0.2">
      <c r="A1887" s="3">
        <v>1886</v>
      </c>
      <c r="B1887" s="83" t="s">
        <v>1814</v>
      </c>
      <c r="C1887" s="83" t="s">
        <v>42</v>
      </c>
      <c r="D1887" s="84"/>
      <c r="E1887" s="81"/>
      <c r="F1887" s="83" t="s">
        <v>28</v>
      </c>
      <c r="G1887" s="83" t="str">
        <f>VLOOKUP(Table13[[#This Row],[Location_HQ]],tech_layoffs_location!A:E,5,FALSE)</f>
        <v>North America</v>
      </c>
      <c r="H1887" s="83"/>
      <c r="I1887" s="86" t="d">
        <v>2024-08-19</v>
      </c>
      <c r="J1887" s="88"/>
      <c r="K1887" s="31" t="e">
        <f>SUM((Table13[[#This Row],[Laid_Off]]*100)/Table13[[#This Row],[Percentage]])</f>
        <v>#DIV/0!</v>
      </c>
      <c r="L1887" s="31" t="e">
        <f>SUM(Table13[[#This Row],[Company_Size_before_Layoffs]]-Table13[[#This Row],[Laid_Off]])</f>
        <v>#DIV/0!</v>
      </c>
      <c r="M1887" s="83" t="s">
        <v>1920</v>
      </c>
      <c r="N1887" s="83" t="s">
        <v>1911</v>
      </c>
      <c r="O1887" s="89">
        <v>40</v>
      </c>
      <c r="P1887" s="83">
        <v>2024</v>
      </c>
      <c r="Q1887" s="90">
        <f>VLOOKUP(Table13[[#This Row],[Location_HQ]],tech_layoffs_location!A:F,6,FALSE)</f>
        <v>40.7127281</v>
      </c>
      <c r="R1887" s="90">
        <f>VLOOKUP(Table13[[#This Row],[Location_HQ]],tech_layoffs_location!A:G,7,FALSE)</f>
        <v>-74.006015199999993</v>
      </c>
    </row>
    <row r="1888" spans="1:18" ht="16" x14ac:dyDescent="0.2">
      <c r="A1888" s="3">
        <v>1887</v>
      </c>
      <c r="B1888" s="83" t="s">
        <v>1815</v>
      </c>
      <c r="C1888" s="83" t="s">
        <v>118</v>
      </c>
      <c r="D1888" s="84"/>
      <c r="E1888" s="78"/>
      <c r="F1888" s="83" t="s">
        <v>98</v>
      </c>
      <c r="G1888" s="83" t="str">
        <f>VLOOKUP(Table13[[#This Row],[Location_HQ]],tech_layoffs_location!A:E,5,FALSE)</f>
        <v>North America</v>
      </c>
      <c r="H1888" s="82">
        <v>81</v>
      </c>
      <c r="I1888" s="86" t="d">
        <v>2024-08-16</v>
      </c>
      <c r="J1888" s="8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83" t="s">
        <v>1921</v>
      </c>
      <c r="N1888" s="83" t="s">
        <v>1908</v>
      </c>
      <c r="O1888" s="89">
        <v>389</v>
      </c>
      <c r="P1888" s="83">
        <v>2024</v>
      </c>
      <c r="Q1888" s="90">
        <f>VLOOKUP(Table13[[#This Row],[Location_HQ]],tech_layoffs_location!A:F,6,FALSE)</f>
        <v>45.5031824</v>
      </c>
      <c r="R1888" s="90">
        <f>VLOOKUP(Table13[[#This Row],[Location_HQ]],tech_layoffs_location!A:G,7,FALSE)</f>
        <v>-73.569806499999999</v>
      </c>
    </row>
    <row r="1889" spans="1:18" ht="16" x14ac:dyDescent="0.2">
      <c r="A1889" s="3">
        <v>1888</v>
      </c>
      <c r="B1889" s="83" t="s">
        <v>1816</v>
      </c>
      <c r="C1889" s="83" t="s">
        <v>86</v>
      </c>
      <c r="D1889" s="84"/>
      <c r="E1889" s="79"/>
      <c r="F1889" s="83" t="s">
        <v>28</v>
      </c>
      <c r="G1889" s="83" t="str">
        <f>VLOOKUP(Table13[[#This Row],[Location_HQ]],tech_layoffs_location!A:E,5,FALSE)</f>
        <v>North America</v>
      </c>
      <c r="H1889" s="82">
        <v>15</v>
      </c>
      <c r="I1889" s="86" t="d">
        <v>2024-08-16</v>
      </c>
      <c r="J1889" s="88"/>
      <c r="K1889" s="31" t="e">
        <f>SUM((Table13[[#This Row],[Laid_Off]]*100)/Table13[[#This Row],[Percentage]])</f>
        <v>#DIV/0!</v>
      </c>
      <c r="L1889" s="31" t="e">
        <f>SUM(Table13[[#This Row],[Company_Size_before_Layoffs]]-Table13[[#This Row],[Laid_Off]])</f>
        <v>#DIV/0!</v>
      </c>
      <c r="M1889" s="83" t="s">
        <v>1927</v>
      </c>
      <c r="N1889" s="83" t="s">
        <v>1903</v>
      </c>
      <c r="O1889" s="89"/>
      <c r="P1889" s="83">
        <v>2024</v>
      </c>
      <c r="Q1889" s="90">
        <f>VLOOKUP(Table13[[#This Row],[Location_HQ]],tech_layoffs_location!A:F,6,FALSE)</f>
        <v>30.271128600000001</v>
      </c>
      <c r="R1889" s="90">
        <f>VLOOKUP(Table13[[#This Row],[Location_HQ]],tech_layoffs_location!A:G,7,FALSE)</f>
        <v>-97.743699500000005</v>
      </c>
    </row>
    <row r="1890" spans="1:18" ht="16" x14ac:dyDescent="0.2">
      <c r="A1890" s="3">
        <v>1889</v>
      </c>
      <c r="B1890" s="83" t="s">
        <v>1817</v>
      </c>
      <c r="C1890" s="83" t="s">
        <v>455</v>
      </c>
      <c r="D1890" s="84"/>
      <c r="E1890" s="79"/>
      <c r="F1890" s="83" t="s">
        <v>28</v>
      </c>
      <c r="G1890" s="83" t="str">
        <f>VLOOKUP(Table13[[#This Row],[Location_HQ]],tech_layoffs_location!A:E,5,FALSE)</f>
        <v>North America</v>
      </c>
      <c r="H1890" s="83"/>
      <c r="I1890" s="86" t="d">
        <v>2024-08-16</v>
      </c>
      <c r="J1890" s="88"/>
      <c r="K1890" s="31" t="e">
        <f>SUM((Table13[[#This Row],[Laid_Off]]*100)/Table13[[#This Row],[Percentage]])</f>
        <v>#DIV/0!</v>
      </c>
      <c r="L1890" s="31" t="e">
        <f>SUM(Table13[[#This Row],[Company_Size_before_Layoffs]]-Table13[[#This Row],[Laid_Off]])</f>
        <v>#DIV/0!</v>
      </c>
      <c r="M1890" s="83" t="s">
        <v>1924</v>
      </c>
      <c r="N1890" s="83" t="s">
        <v>1905</v>
      </c>
      <c r="O1890" s="89">
        <v>125</v>
      </c>
      <c r="P1890" s="83">
        <v>2024</v>
      </c>
      <c r="Q1890" s="90">
        <f>VLOOKUP(Table13[[#This Row],[Location_HQ]],tech_layoffs_location!A:F,6,FALSE)</f>
        <v>39.962260100000002</v>
      </c>
      <c r="R1890" s="90">
        <f>VLOOKUP(Table13[[#This Row],[Location_HQ]],tech_layoffs_location!A:G,7,FALSE)</f>
        <v>-83.000706500000007</v>
      </c>
    </row>
    <row r="1891" spans="1:18" ht="16" x14ac:dyDescent="0.2">
      <c r="A1891" s="3">
        <v>1890</v>
      </c>
      <c r="B1891" s="83" t="s">
        <v>1818</v>
      </c>
      <c r="C1891" s="83" t="s">
        <v>1395</v>
      </c>
      <c r="D1891" s="84"/>
      <c r="E1891" s="79"/>
      <c r="F1891" s="83" t="s">
        <v>28</v>
      </c>
      <c r="G1891" s="83" t="str">
        <f>VLOOKUP(Table13[[#This Row],[Location_HQ]],tech_layoffs_location!A:E,5,FALSE)</f>
        <v>North America</v>
      </c>
      <c r="H1891" s="83"/>
      <c r="I1891" s="86" t="d">
        <v>2024-08-16</v>
      </c>
      <c r="J1891" s="8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83" t="s">
        <v>1922</v>
      </c>
      <c r="N1891" s="83" t="s">
        <v>1905</v>
      </c>
      <c r="O1891" s="89">
        <v>64</v>
      </c>
      <c r="P1891" s="83">
        <v>2024</v>
      </c>
      <c r="Q1891" s="90">
        <f>VLOOKUP(Table13[[#This Row],[Location_HQ]],tech_layoffs_location!A:F,6,FALSE)</f>
        <v>35.996653000000002</v>
      </c>
      <c r="R1891" s="90">
        <f>VLOOKUP(Table13[[#This Row],[Location_HQ]],tech_layoffs_location!A:G,7,FALSE)</f>
        <v>-78.901805300000007</v>
      </c>
    </row>
    <row r="1892" spans="1:18" ht="16" x14ac:dyDescent="0.2">
      <c r="A1892" s="3">
        <v>1891</v>
      </c>
      <c r="B1892" s="83" t="s">
        <v>1819</v>
      </c>
      <c r="C1892" s="83" t="s">
        <v>1477</v>
      </c>
      <c r="D1892" s="84" t="s">
        <v>27</v>
      </c>
      <c r="E1892" s="79"/>
      <c r="F1892" s="83" t="s">
        <v>28</v>
      </c>
      <c r="G1892" s="83" t="str">
        <f>VLOOKUP(Table13[[#This Row],[Location_HQ]],tech_layoffs_location!A:E,5,FALSE)</f>
        <v>North America</v>
      </c>
      <c r="H1892" s="82">
        <v>61</v>
      </c>
      <c r="I1892" s="86" t="d">
        <v>2024-08-15</v>
      </c>
      <c r="J1892" s="88"/>
      <c r="K1892" s="31" t="e">
        <f>SUM((Table13[[#This Row],[Laid_Off]]*100)/Table13[[#This Row],[Percentage]])</f>
        <v>#DIV/0!</v>
      </c>
      <c r="L1892" s="31" t="e">
        <f>SUM(Table13[[#This Row],[Company_Size_before_Layoffs]]-Table13[[#This Row],[Laid_Off]])</f>
        <v>#DIV/0!</v>
      </c>
      <c r="M1892" s="83" t="s">
        <v>1927</v>
      </c>
      <c r="N1892" s="83" t="s">
        <v>1907</v>
      </c>
      <c r="O1892" s="89">
        <v>1.6</v>
      </c>
      <c r="P1892" s="83">
        <v>2024</v>
      </c>
      <c r="Q1892" s="90">
        <f>VLOOKUP(Table13[[#This Row],[Location_HQ]],tech_layoffs_location!A:F,6,FALSE)</f>
        <v>37.4443293</v>
      </c>
      <c r="R1892" s="90">
        <f>VLOOKUP(Table13[[#This Row],[Location_HQ]],tech_layoffs_location!A:G,7,FALSE)</f>
        <v>-122.1598465</v>
      </c>
    </row>
    <row r="1893" spans="1:18" ht="16" x14ac:dyDescent="0.2">
      <c r="A1893" s="3">
        <v>1892</v>
      </c>
      <c r="B1893" s="83" t="s">
        <v>1820</v>
      </c>
      <c r="C1893" s="83" t="s">
        <v>238</v>
      </c>
      <c r="D1893" s="84"/>
      <c r="E1893" s="78"/>
      <c r="F1893" s="83" t="s">
        <v>23</v>
      </c>
      <c r="G1893" s="83" t="str">
        <f>VLOOKUP(Table13[[#This Row],[Location_HQ]],tech_layoffs_location!A:E,5,FALSE)</f>
        <v>Asia</v>
      </c>
      <c r="H1893" s="82">
        <v>16</v>
      </c>
      <c r="I1893" s="86" t="d">
        <v>2024-08-15</v>
      </c>
      <c r="J1893" s="8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83" t="s">
        <v>1939</v>
      </c>
      <c r="N1893" s="83" t="s">
        <v>1903</v>
      </c>
      <c r="O1893" s="89">
        <v>23</v>
      </c>
      <c r="P1893" s="83">
        <v>2024</v>
      </c>
      <c r="Q1893" s="90">
        <f>VLOOKUP(Table13[[#This Row],[Location_HQ]],tech_layoffs_location!A:F,6,FALSE)</f>
        <v>32.186024400000001</v>
      </c>
      <c r="R1893" s="90">
        <f>VLOOKUP(Table13[[#This Row],[Location_HQ]],tech_layoffs_location!A:G,7,FALSE)</f>
        <v>34.867835900000003</v>
      </c>
    </row>
    <row r="1894" spans="1:18" ht="16" x14ac:dyDescent="0.2">
      <c r="A1894" s="3">
        <v>1893</v>
      </c>
      <c r="B1894" s="83" t="s">
        <v>1821</v>
      </c>
      <c r="C1894" s="83" t="s">
        <v>74</v>
      </c>
      <c r="D1894" s="84"/>
      <c r="E1894" s="79"/>
      <c r="F1894" s="83" t="s">
        <v>28</v>
      </c>
      <c r="G1894" s="83" t="str">
        <f>VLOOKUP(Table13[[#This Row],[Location_HQ]],tech_layoffs_location!A:E,5,FALSE)</f>
        <v>North America</v>
      </c>
      <c r="H1894" s="83"/>
      <c r="I1894" s="86" t="d">
        <v>2024-08-15</v>
      </c>
      <c r="J1894" s="88"/>
      <c r="K1894" s="31" t="e">
        <f>SUM((Table13[[#This Row],[Laid_Off]]*100)/Table13[[#This Row],[Percentage]])</f>
        <v>#DIV/0!</v>
      </c>
      <c r="L1894" s="31" t="e">
        <f>SUM(Table13[[#This Row],[Company_Size_before_Layoffs]]-Table13[[#This Row],[Laid_Off]])</f>
        <v>#DIV/0!</v>
      </c>
      <c r="M1894" s="83" t="s">
        <v>1937</v>
      </c>
      <c r="N1894" s="83" t="s">
        <v>1912</v>
      </c>
      <c r="O1894" s="89">
        <v>254</v>
      </c>
      <c r="P1894" s="83">
        <v>2024</v>
      </c>
      <c r="Q1894" s="90">
        <f>VLOOKUP(Table13[[#This Row],[Location_HQ]],tech_layoffs_location!A:F,6,FALSE)</f>
        <v>42.355433400000003</v>
      </c>
      <c r="R1894" s="90">
        <f>VLOOKUP(Table13[[#This Row],[Location_HQ]],tech_layoffs_location!A:G,7,FALSE)</f>
        <v>-71.060511000000005</v>
      </c>
    </row>
    <row r="1895" spans="1:18" ht="16" x14ac:dyDescent="0.2">
      <c r="A1895" s="3">
        <v>1894</v>
      </c>
      <c r="B1895" s="83" t="s">
        <v>1822</v>
      </c>
      <c r="C1895" s="83" t="s">
        <v>138</v>
      </c>
      <c r="D1895" s="84"/>
      <c r="E1895" s="78"/>
      <c r="F1895" s="83" t="s">
        <v>139</v>
      </c>
      <c r="G1895" s="83" t="str">
        <f>VLOOKUP(Table13[[#This Row],[Location_HQ]],tech_layoffs_location!A:E,5,FALSE)</f>
        <v>Europe</v>
      </c>
      <c r="H1895" s="83"/>
      <c r="I1895" s="86" t="d">
        <v>2024-08-15</v>
      </c>
      <c r="J1895" s="8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83" t="s">
        <v>1924</v>
      </c>
      <c r="N1895" s="83" t="s">
        <v>1907</v>
      </c>
      <c r="O1895" s="89">
        <v>158</v>
      </c>
      <c r="P1895" s="83">
        <v>2024</v>
      </c>
      <c r="Q1895" s="90">
        <f>VLOOKUP(Table13[[#This Row],[Location_HQ]],tech_layoffs_location!A:F,6,FALSE)</f>
        <v>52.517036500000003</v>
      </c>
      <c r="R1895" s="90">
        <f>VLOOKUP(Table13[[#This Row],[Location_HQ]],tech_layoffs_location!A:G,7,FALSE)</f>
        <v>13.3888599</v>
      </c>
    </row>
    <row r="1896" spans="1:18" ht="16" x14ac:dyDescent="0.2">
      <c r="A1896" s="3">
        <v>1895</v>
      </c>
      <c r="B1896" s="83" t="s">
        <v>1823</v>
      </c>
      <c r="C1896" s="83" t="s">
        <v>79</v>
      </c>
      <c r="D1896" s="84"/>
      <c r="E1896" s="79"/>
      <c r="F1896" s="83" t="s">
        <v>28</v>
      </c>
      <c r="G1896" s="83" t="str">
        <f>VLOOKUP(Table13[[#This Row],[Location_HQ]],tech_layoffs_location!A:E,5,FALSE)</f>
        <v>North America</v>
      </c>
      <c r="H1896" s="83"/>
      <c r="I1896" s="86" t="d">
        <v>2024-08-15</v>
      </c>
      <c r="J1896" s="88"/>
      <c r="K1896" s="31" t="e">
        <f>SUM((Table13[[#This Row],[Laid_Off]]*100)/Table13[[#This Row],[Percentage]])</f>
        <v>#DIV/0!</v>
      </c>
      <c r="L1896" s="31" t="e">
        <f>SUM(Table13[[#This Row],[Company_Size_before_Layoffs]]-Table13[[#This Row],[Laid_Off]])</f>
        <v>#DIV/0!</v>
      </c>
      <c r="M1896" s="83" t="s">
        <v>1940</v>
      </c>
      <c r="N1896" s="83" t="s">
        <v>1903</v>
      </c>
      <c r="O1896" s="89">
        <v>110</v>
      </c>
      <c r="P1896" s="83">
        <v>2024</v>
      </c>
      <c r="Q1896" s="90">
        <f>VLOOKUP(Table13[[#This Row],[Location_HQ]],tech_layoffs_location!A:F,6,FALSE)</f>
        <v>34.053690899999999</v>
      </c>
      <c r="R1896" s="90">
        <f>VLOOKUP(Table13[[#This Row],[Location_HQ]],tech_layoffs_location!A:G,7,FALSE)</f>
        <v>-118.242766</v>
      </c>
    </row>
    <row r="1897" spans="1:18" ht="16" x14ac:dyDescent="0.2">
      <c r="A1897" s="3">
        <v>1896</v>
      </c>
      <c r="B1897" s="83" t="s">
        <v>1824</v>
      </c>
      <c r="C1897" s="83" t="s">
        <v>182</v>
      </c>
      <c r="D1897" s="84"/>
      <c r="E1897" s="80"/>
      <c r="F1897" s="83" t="s">
        <v>98</v>
      </c>
      <c r="G1897" s="83" t="str">
        <f>VLOOKUP(Table13[[#This Row],[Location_HQ]],tech_layoffs_location!A:E,5,FALSE)</f>
        <v>North America</v>
      </c>
      <c r="H1897" s="83"/>
      <c r="I1897" s="86" t="d">
        <v>2024-08-15</v>
      </c>
      <c r="J1897" s="8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83" t="s">
        <v>1924</v>
      </c>
      <c r="N1897" s="83" t="s">
        <v>1905</v>
      </c>
      <c r="O1897" s="89">
        <v>10</v>
      </c>
      <c r="P1897" s="83">
        <v>2024</v>
      </c>
      <c r="Q1897" s="90">
        <f>VLOOKUP(Table13[[#This Row],[Location_HQ]],tech_layoffs_location!A:F,6,FALSE)</f>
        <v>43.6534817</v>
      </c>
      <c r="R1897" s="90">
        <f>VLOOKUP(Table13[[#This Row],[Location_HQ]],tech_layoffs_location!A:G,7,FALSE)</f>
        <v>-79.383934699999998</v>
      </c>
    </row>
    <row r="1898" spans="1:18" ht="16" x14ac:dyDescent="0.2">
      <c r="A1898" s="3">
        <v>1897</v>
      </c>
      <c r="B1898" s="83" t="s">
        <v>1825</v>
      </c>
      <c r="C1898" s="83" t="s">
        <v>171</v>
      </c>
      <c r="D1898" s="84"/>
      <c r="E1898" s="79"/>
      <c r="F1898" s="83" t="s">
        <v>28</v>
      </c>
      <c r="G1898" s="83" t="str">
        <f>VLOOKUP(Table13[[#This Row],[Location_HQ]],tech_layoffs_location!A:E,5,FALSE)</f>
        <v>North America</v>
      </c>
      <c r="H1898" s="82">
        <v>100</v>
      </c>
      <c r="I1898" s="86" t="d">
        <v>2024-08-14</v>
      </c>
      <c r="J1898" s="8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83" t="s">
        <v>1930</v>
      </c>
      <c r="N1898" s="83" t="s">
        <v>1907</v>
      </c>
      <c r="O1898" s="89">
        <v>455</v>
      </c>
      <c r="P1898" s="83">
        <v>2024</v>
      </c>
      <c r="Q1898" s="90">
        <f>VLOOKUP(Table13[[#This Row],[Location_HQ]],tech_layoffs_location!A:F,6,FALSE)</f>
        <v>34.422131899999997</v>
      </c>
      <c r="R1898" s="90">
        <f>VLOOKUP(Table13[[#This Row],[Location_HQ]],tech_layoffs_location!A:G,7,FALSE)</f>
        <v>-119.70266700000001</v>
      </c>
    </row>
    <row r="1899" spans="1:18" ht="16" x14ac:dyDescent="0.2">
      <c r="A1899" s="3">
        <v>1898</v>
      </c>
      <c r="B1899" s="83" t="s">
        <v>1826</v>
      </c>
      <c r="C1899" s="83" t="s">
        <v>1447</v>
      </c>
      <c r="D1899" s="84" t="s">
        <v>27</v>
      </c>
      <c r="E1899" s="79"/>
      <c r="F1899" s="83" t="s">
        <v>28</v>
      </c>
      <c r="G1899" s="83" t="str">
        <f>VLOOKUP(Table13[[#This Row],[Location_HQ]],tech_layoffs_location!A:E,5,FALSE)</f>
        <v>North America</v>
      </c>
      <c r="H1899" s="82">
        <v>350</v>
      </c>
      <c r="I1899" s="86" t="d">
        <v>2024-08-13</v>
      </c>
      <c r="J1899" s="88"/>
      <c r="K1899" s="31" t="e">
        <f>SUM((Table13[[#This Row],[Laid_Off]]*100)/Table13[[#This Row],[Percentage]])</f>
        <v>#DIV/0!</v>
      </c>
      <c r="L1899" s="31" t="e">
        <f>SUM(Table13[[#This Row],[Company_Size_before_Layoffs]]-Table13[[#This Row],[Laid_Off]])</f>
        <v>#DIV/0!</v>
      </c>
      <c r="M1899" s="83" t="s">
        <v>1918</v>
      </c>
      <c r="N1899" s="83" t="s">
        <v>1907</v>
      </c>
      <c r="O1899" s="89"/>
      <c r="P1899" s="83">
        <v>2024</v>
      </c>
      <c r="Q1899" s="90">
        <f>VLOOKUP(Table13[[#This Row],[Location_HQ]],tech_layoffs_location!A:F,6,FALSE)</f>
        <v>37.451967099999997</v>
      </c>
      <c r="R1899" s="90">
        <f>VLOOKUP(Table13[[#This Row],[Location_HQ]],tech_layoffs_location!A:G,7,FALSE)</f>
        <v>-122.177992</v>
      </c>
    </row>
    <row r="1900" spans="1:18" ht="16" x14ac:dyDescent="0.2">
      <c r="A1900" s="3">
        <v>1899</v>
      </c>
      <c r="B1900" s="83" t="s">
        <v>1827</v>
      </c>
      <c r="C1900" s="83" t="s">
        <v>1764</v>
      </c>
      <c r="D1900" s="84" t="s">
        <v>27</v>
      </c>
      <c r="E1900" s="79"/>
      <c r="F1900" s="83" t="s">
        <v>28</v>
      </c>
      <c r="G1900" s="83" t="e">
        <f>VLOOKUP(Table13[[#This Row],[Location_HQ]],tech_layoffs_location!A:E,5,FALSE)</f>
        <v>#N/A</v>
      </c>
      <c r="H1900" s="83"/>
      <c r="I1900" s="86" t="d">
        <v>2024-08-13</v>
      </c>
      <c r="J1900" s="8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83" t="s">
        <v>1918</v>
      </c>
      <c r="N1900" s="83" t="s">
        <v>1905</v>
      </c>
      <c r="O1900" s="89">
        <v>90</v>
      </c>
      <c r="P1900" s="83">
        <v>2024</v>
      </c>
      <c r="Q1900" s="90" t="e">
        <f>VLOOKUP(Table13[[#This Row],[Location_HQ]],tech_layoffs_location!A:F,6,FALSE)</f>
        <v>#N/A</v>
      </c>
      <c r="R1900" s="90" t="e">
        <f>VLOOKUP(Table13[[#This Row],[Location_HQ]],tech_layoffs_location!A:G,7,FALSE)</f>
        <v>#N/A</v>
      </c>
    </row>
    <row r="1901" spans="1:18" ht="16" x14ac:dyDescent="0.2">
      <c r="A1901" s="3">
        <v>1900</v>
      </c>
      <c r="B1901" s="83" t="s">
        <v>1828</v>
      </c>
      <c r="C1901" s="83" t="s">
        <v>1765</v>
      </c>
      <c r="D1901" s="84"/>
      <c r="E1901" s="78"/>
      <c r="F1901" s="83" t="s">
        <v>660</v>
      </c>
      <c r="G1901" s="83" t="e">
        <f>VLOOKUP(Table13[[#This Row],[Location_HQ]],tech_layoffs_location!A:E,5,FALSE)</f>
        <v>#N/A</v>
      </c>
      <c r="H1901" s="83"/>
      <c r="I1901" s="86" t="d">
        <v>2024-08-13</v>
      </c>
      <c r="J1901" s="8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83" t="s">
        <v>1921</v>
      </c>
      <c r="N1901" s="83" t="s">
        <v>1909</v>
      </c>
      <c r="O1901" s="89"/>
      <c r="P1901" s="83">
        <v>2024</v>
      </c>
      <c r="Q1901" s="90" t="e">
        <f>VLOOKUP(Table13[[#This Row],[Location_HQ]],tech_layoffs_location!A:F,6,FALSE)</f>
        <v>#N/A</v>
      </c>
      <c r="R1901" s="90" t="e">
        <f>VLOOKUP(Table13[[#This Row],[Location_HQ]],tech_layoffs_location!A:G,7,FALSE)</f>
        <v>#N/A</v>
      </c>
    </row>
    <row r="1902" spans="1:18" ht="16" x14ac:dyDescent="0.2">
      <c r="A1902" s="3">
        <v>1901</v>
      </c>
      <c r="B1902" s="83" t="s">
        <v>1829</v>
      </c>
      <c r="C1902" s="83" t="s">
        <v>1374</v>
      </c>
      <c r="D1902" s="84" t="s">
        <v>27</v>
      </c>
      <c r="E1902" s="79"/>
      <c r="F1902" s="83" t="s">
        <v>28</v>
      </c>
      <c r="G1902" s="83" t="str">
        <f>VLOOKUP(Table13[[#This Row],[Location_HQ]],tech_layoffs_location!A:E,5,FALSE)</f>
        <v>North America</v>
      </c>
      <c r="H1902" s="83"/>
      <c r="I1902" s="86" t="d">
        <v>2024-08-12</v>
      </c>
      <c r="J1902" s="8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83" t="s">
        <v>1919</v>
      </c>
      <c r="N1902" s="83" t="s">
        <v>1904</v>
      </c>
      <c r="O1902" s="89">
        <v>172</v>
      </c>
      <c r="P1902" s="83">
        <v>2024</v>
      </c>
      <c r="Q1902" s="90">
        <f>VLOOKUP(Table13[[#This Row],[Location_HQ]],tech_layoffs_location!A:F,6,FALSE)</f>
        <v>37.779258800000001</v>
      </c>
      <c r="R1902" s="90">
        <f>VLOOKUP(Table13[[#This Row],[Location_HQ]],tech_layoffs_location!A:G,7,FALSE)</f>
        <v>-122.4193286</v>
      </c>
    </row>
    <row r="1903" spans="1:18" ht="16" x14ac:dyDescent="0.2">
      <c r="A1903" s="3">
        <v>1902</v>
      </c>
      <c r="B1903" s="83" t="s">
        <v>1830</v>
      </c>
      <c r="C1903" s="83" t="s">
        <v>1714</v>
      </c>
      <c r="D1903" s="84" t="s">
        <v>27</v>
      </c>
      <c r="E1903" s="79"/>
      <c r="F1903" s="83" t="s">
        <v>28</v>
      </c>
      <c r="G1903" s="83" t="str">
        <f>VLOOKUP(Table13[[#This Row],[Location_HQ]],tech_layoffs_location!A:E,5,FALSE)</f>
        <v>North America</v>
      </c>
      <c r="H1903" s="82">
        <v>5600</v>
      </c>
      <c r="I1903" s="86" t="d">
        <v>2024-08-09</v>
      </c>
      <c r="J1903" s="8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83" t="s">
        <v>1940</v>
      </c>
      <c r="N1903" s="83" t="s">
        <v>1907</v>
      </c>
      <c r="O1903" s="89">
        <v>2</v>
      </c>
      <c r="P1903" s="83">
        <v>2024</v>
      </c>
      <c r="Q1903" s="90">
        <f>VLOOKUP(Table13[[#This Row],[Location_HQ]],tech_layoffs_location!A:F,6,FALSE)</f>
        <v>37.336166300000002</v>
      </c>
      <c r="R1903" s="90">
        <f>VLOOKUP(Table13[[#This Row],[Location_HQ]],tech_layoffs_location!A:G,7,FALSE)</f>
        <v>-121.890591</v>
      </c>
    </row>
    <row r="1904" spans="1:18" ht="16" x14ac:dyDescent="0.2">
      <c r="A1904" s="3">
        <v>1903</v>
      </c>
      <c r="B1904" s="83" t="s">
        <v>1831</v>
      </c>
      <c r="C1904" s="83" t="s">
        <v>1477</v>
      </c>
      <c r="D1904" s="84" t="s">
        <v>27</v>
      </c>
      <c r="E1904" s="79"/>
      <c r="F1904" s="83" t="s">
        <v>28</v>
      </c>
      <c r="G1904" s="83" t="str">
        <f>VLOOKUP(Table13[[#This Row],[Location_HQ]],tech_layoffs_location!A:E,5,FALSE)</f>
        <v>North America</v>
      </c>
      <c r="H1904" s="82">
        <v>100</v>
      </c>
      <c r="I1904" s="86" t="d">
        <v>2024-08-09</v>
      </c>
      <c r="J1904" s="88"/>
      <c r="K1904" s="31" t="e">
        <f>SUM((Table13[[#This Row],[Laid_Off]]*100)/Table13[[#This Row],[Percentage]])</f>
        <v>#DIV/0!</v>
      </c>
      <c r="L1904" s="31" t="e">
        <f>SUM(Table13[[#This Row],[Company_Size_before_Layoffs]]-Table13[[#This Row],[Laid_Off]])</f>
        <v>#DIV/0!</v>
      </c>
      <c r="M1904" s="83" t="s">
        <v>1927</v>
      </c>
      <c r="N1904" s="83" t="s">
        <v>1913</v>
      </c>
      <c r="O1904" s="89">
        <v>667</v>
      </c>
      <c r="P1904" s="83">
        <v>2024</v>
      </c>
      <c r="Q1904" s="90">
        <f>VLOOKUP(Table13[[#This Row],[Location_HQ]],tech_layoffs_location!A:F,6,FALSE)</f>
        <v>37.4443293</v>
      </c>
      <c r="R1904" s="90">
        <f>VLOOKUP(Table13[[#This Row],[Location_HQ]],tech_layoffs_location!A:G,7,FALSE)</f>
        <v>-122.1598465</v>
      </c>
    </row>
    <row r="1905" spans="1:18" ht="16" x14ac:dyDescent="0.2">
      <c r="A1905" s="3">
        <v>1904</v>
      </c>
      <c r="B1905" s="83" t="s">
        <v>1832</v>
      </c>
      <c r="C1905" s="83" t="s">
        <v>1766</v>
      </c>
      <c r="D1905" s="84"/>
      <c r="E1905" s="79"/>
      <c r="F1905" s="83" t="s">
        <v>28</v>
      </c>
      <c r="G1905" s="83" t="e">
        <f>VLOOKUP(Table13[[#This Row],[Location_HQ]],tech_layoffs_location!A:E,5,FALSE)</f>
        <v>#N/A</v>
      </c>
      <c r="H1905" s="82">
        <v>69</v>
      </c>
      <c r="I1905" s="86" t="d">
        <v>2024-08-09</v>
      </c>
      <c r="J1905" s="88"/>
      <c r="K1905" s="31" t="e">
        <f>SUM((Table13[[#This Row],[Laid_Off]]*100)/Table13[[#This Row],[Percentage]])</f>
        <v>#DIV/0!</v>
      </c>
      <c r="L1905" s="31" t="e">
        <f>SUM(Table13[[#This Row],[Company_Size_before_Layoffs]]-Table13[[#This Row],[Laid_Off]])</f>
        <v>#DIV/0!</v>
      </c>
      <c r="M1905" s="83" t="s">
        <v>1942</v>
      </c>
      <c r="N1905" s="83" t="s">
        <v>1909</v>
      </c>
      <c r="O1905" s="89">
        <v>93</v>
      </c>
      <c r="P1905" s="83">
        <v>2024</v>
      </c>
      <c r="Q1905" s="90" t="e">
        <f>VLOOKUP(Table13[[#This Row],[Location_HQ]],tech_layoffs_location!A:F,6,FALSE)</f>
        <v>#N/A</v>
      </c>
      <c r="R1905" s="90" t="e">
        <f>VLOOKUP(Table13[[#This Row],[Location_HQ]],tech_layoffs_location!A:G,7,FALSE)</f>
        <v>#N/A</v>
      </c>
    </row>
    <row r="1906" spans="1:18" ht="16" x14ac:dyDescent="0.2">
      <c r="A1906" s="3">
        <v>1905</v>
      </c>
      <c r="B1906" s="83" t="s">
        <v>1833</v>
      </c>
      <c r="C1906" s="83" t="s">
        <v>455</v>
      </c>
      <c r="D1906" s="84"/>
      <c r="E1906" s="79"/>
      <c r="F1906" s="83" t="s">
        <v>28</v>
      </c>
      <c r="G1906" s="83" t="str">
        <f>VLOOKUP(Table13[[#This Row],[Location_HQ]],tech_layoffs_location!A:E,5,FALSE)</f>
        <v>North America</v>
      </c>
      <c r="H1906" s="83"/>
      <c r="I1906" s="86" t="d">
        <v>2024-08-09</v>
      </c>
      <c r="J1906" s="88"/>
      <c r="K1906" s="31" t="e">
        <f>SUM((Table13[[#This Row],[Laid_Off]]*100)/Table13[[#This Row],[Percentage]])</f>
        <v>#DIV/0!</v>
      </c>
      <c r="L1906" s="31" t="e">
        <f>SUM(Table13[[#This Row],[Company_Size_before_Layoffs]]-Table13[[#This Row],[Laid_Off]])</f>
        <v>#DIV/0!</v>
      </c>
      <c r="M1906" s="83" t="s">
        <v>1939</v>
      </c>
      <c r="N1906" s="83" t="s">
        <v>1903</v>
      </c>
      <c r="O1906" s="89">
        <v>41</v>
      </c>
      <c r="P1906" s="83">
        <v>2024</v>
      </c>
      <c r="Q1906" s="90">
        <f>VLOOKUP(Table13[[#This Row],[Location_HQ]],tech_layoffs_location!A:F,6,FALSE)</f>
        <v>39.962260100000002</v>
      </c>
      <c r="R1906" s="90">
        <f>VLOOKUP(Table13[[#This Row],[Location_HQ]],tech_layoffs_location!A:G,7,FALSE)</f>
        <v>-83.000706500000007</v>
      </c>
    </row>
    <row r="1907" spans="1:18" ht="16" x14ac:dyDescent="0.2">
      <c r="A1907" s="3">
        <v>1906</v>
      </c>
      <c r="B1907" s="83" t="s">
        <v>1834</v>
      </c>
      <c r="C1907" s="83" t="s">
        <v>1374</v>
      </c>
      <c r="D1907" s="84" t="s">
        <v>27</v>
      </c>
      <c r="E1907" s="79"/>
      <c r="F1907" s="83" t="s">
        <v>28</v>
      </c>
      <c r="G1907" s="83" t="str">
        <f>VLOOKUP(Table13[[#This Row],[Location_HQ]],tech_layoffs_location!A:E,5,FALSE)</f>
        <v>North America</v>
      </c>
      <c r="H1907" s="83"/>
      <c r="I1907" s="86" t="d">
        <v>2024-08-08</v>
      </c>
      <c r="J1907" s="8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83" t="s">
        <v>1940</v>
      </c>
      <c r="N1907" s="83" t="s">
        <v>1907</v>
      </c>
      <c r="O1907" s="89">
        <v>219</v>
      </c>
      <c r="P1907" s="83">
        <v>2024</v>
      </c>
      <c r="Q1907" s="90">
        <f>VLOOKUP(Table13[[#This Row],[Location_HQ]],tech_layoffs_location!A:F,6,FALSE)</f>
        <v>37.779258800000001</v>
      </c>
      <c r="R1907" s="90">
        <f>VLOOKUP(Table13[[#This Row],[Location_HQ]],tech_layoffs_location!A:G,7,FALSE)</f>
        <v>-122.4193286</v>
      </c>
    </row>
    <row r="1908" spans="1:18" ht="16" x14ac:dyDescent="0.2">
      <c r="A1908" s="3">
        <v>1907</v>
      </c>
      <c r="B1908" s="83" t="s">
        <v>1835</v>
      </c>
      <c r="C1908" s="83" t="s">
        <v>1374</v>
      </c>
      <c r="D1908" s="84" t="s">
        <v>27</v>
      </c>
      <c r="E1908" s="79"/>
      <c r="F1908" s="83" t="s">
        <v>28</v>
      </c>
      <c r="G1908" s="83" t="str">
        <f>VLOOKUP(Table13[[#This Row],[Location_HQ]],tech_layoffs_location!A:E,5,FALSE)</f>
        <v>North America</v>
      </c>
      <c r="H1908" s="82">
        <v>100</v>
      </c>
      <c r="I1908" s="86" t="d">
        <v>2024-08-07</v>
      </c>
      <c r="J1908" s="8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83" t="s">
        <v>1930</v>
      </c>
      <c r="N1908" s="83" t="s">
        <v>1907</v>
      </c>
      <c r="O1908" s="89">
        <v>557</v>
      </c>
      <c r="P1908" s="83">
        <v>2024</v>
      </c>
      <c r="Q1908" s="90">
        <f>VLOOKUP(Table13[[#This Row],[Location_HQ]],tech_layoffs_location!A:F,6,FALSE)</f>
        <v>37.779258800000001</v>
      </c>
      <c r="R1908" s="90">
        <f>VLOOKUP(Table13[[#This Row],[Location_HQ]],tech_layoffs_location!A:G,7,FALSE)</f>
        <v>-122.4193286</v>
      </c>
    </row>
    <row r="1909" spans="1:18" ht="16" x14ac:dyDescent="0.2">
      <c r="A1909" s="3">
        <v>1908</v>
      </c>
      <c r="B1909" s="83" t="s">
        <v>1836</v>
      </c>
      <c r="C1909" s="83" t="s">
        <v>79</v>
      </c>
      <c r="D1909" s="84"/>
      <c r="E1909" s="79"/>
      <c r="F1909" s="83" t="s">
        <v>28</v>
      </c>
      <c r="G1909" s="83" t="str">
        <f>VLOOKUP(Table13[[#This Row],[Location_HQ]],tech_layoffs_location!A:E,5,FALSE)</f>
        <v>North America</v>
      </c>
      <c r="H1909" s="83"/>
      <c r="I1909" s="86" t="d">
        <v>2024-08-07</v>
      </c>
      <c r="J1909" s="8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83" t="s">
        <v>1943</v>
      </c>
      <c r="N1909" s="83" t="s">
        <v>1907</v>
      </c>
      <c r="O1909" s="89">
        <v>952</v>
      </c>
      <c r="P1909" s="83">
        <v>2024</v>
      </c>
      <c r="Q1909" s="90">
        <f>VLOOKUP(Table13[[#This Row],[Location_HQ]],tech_layoffs_location!A:F,6,FALSE)</f>
        <v>34.053690899999999</v>
      </c>
      <c r="R1909" s="90">
        <f>VLOOKUP(Table13[[#This Row],[Location_HQ]],tech_layoffs_location!A:G,7,FALSE)</f>
        <v>-118.242766</v>
      </c>
    </row>
    <row r="1910" spans="1:18" ht="16" x14ac:dyDescent="0.2">
      <c r="A1910" s="3">
        <v>1909</v>
      </c>
      <c r="B1910" s="83" t="s">
        <v>1837</v>
      </c>
      <c r="C1910" s="83" t="s">
        <v>263</v>
      </c>
      <c r="D1910" s="84"/>
      <c r="E1910" s="81"/>
      <c r="F1910" s="83" t="s">
        <v>28</v>
      </c>
      <c r="G1910" s="83" t="str">
        <f>VLOOKUP(Table13[[#This Row],[Location_HQ]],tech_layoffs_location!A:E,5,FALSE)</f>
        <v>North America</v>
      </c>
      <c r="H1910" s="82">
        <v>50</v>
      </c>
      <c r="I1910" s="86" t="d">
        <v>2024-08-06</v>
      </c>
      <c r="J1910" s="8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83" t="s">
        <v>1944</v>
      </c>
      <c r="N1910" s="83" t="s">
        <v>1909</v>
      </c>
      <c r="O1910" s="89">
        <v>57</v>
      </c>
      <c r="P1910" s="83">
        <v>2024</v>
      </c>
      <c r="Q1910" s="90">
        <f>VLOOKUP(Table13[[#This Row],[Location_HQ]],tech_layoffs_location!A:F,6,FALSE)</f>
        <v>38.8950368</v>
      </c>
      <c r="R1910" s="90">
        <f>VLOOKUP(Table13[[#This Row],[Location_HQ]],tech_layoffs_location!A:G,7,FALSE)</f>
        <v>-77.036542699999998</v>
      </c>
    </row>
    <row r="1911" spans="1:18" ht="16" x14ac:dyDescent="0.2">
      <c r="A1911" s="3">
        <v>1910</v>
      </c>
      <c r="B1911" s="83" t="s">
        <v>1838</v>
      </c>
      <c r="C1911" s="83" t="s">
        <v>167</v>
      </c>
      <c r="D1911" s="84"/>
      <c r="E1911" s="78"/>
      <c r="F1911" s="83" t="s">
        <v>168</v>
      </c>
      <c r="G1911" s="83" t="str">
        <f>VLOOKUP(Table13[[#This Row],[Location_HQ]],tech_layoffs_location!A:E,5,FALSE)</f>
        <v>Africa</v>
      </c>
      <c r="H1911" s="83"/>
      <c r="I1911" s="86" t="d">
        <v>2024-08-06</v>
      </c>
      <c r="J1911" s="8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83" t="s">
        <v>1936</v>
      </c>
      <c r="N1911" s="83" t="s">
        <v>1903</v>
      </c>
      <c r="O1911" s="89">
        <v>6</v>
      </c>
      <c r="P1911" s="83">
        <v>2024</v>
      </c>
      <c r="Q1911" s="90">
        <f>VLOOKUP(Table13[[#This Row],[Location_HQ]],tech_layoffs_location!A:F,6,FALSE)</f>
        <v>-1.2832532999999999</v>
      </c>
      <c r="R1911" s="90">
        <f>VLOOKUP(Table13[[#This Row],[Location_HQ]],tech_layoffs_location!A:G,7,FALSE)</f>
        <v>36.817244899999999</v>
      </c>
    </row>
    <row r="1912" spans="1:18" ht="16" x14ac:dyDescent="0.2">
      <c r="A1912" s="3">
        <v>1911</v>
      </c>
      <c r="B1912" s="83" t="s">
        <v>1839</v>
      </c>
      <c r="C1912" s="83" t="s">
        <v>77</v>
      </c>
      <c r="D1912" s="84"/>
      <c r="E1912" s="79"/>
      <c r="F1912" s="83" t="s">
        <v>28</v>
      </c>
      <c r="G1912" s="83" t="str">
        <f>VLOOKUP(Table13[[#This Row],[Location_HQ]],tech_layoffs_location!A:E,5,FALSE)</f>
        <v>North America</v>
      </c>
      <c r="H1912" s="83"/>
      <c r="I1912" s="86" t="d">
        <v>2024-08-06</v>
      </c>
      <c r="J1912" s="8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83" t="s">
        <v>1945</v>
      </c>
      <c r="N1912" s="83" t="s">
        <v>1907</v>
      </c>
      <c r="O1912" s="89"/>
      <c r="P1912" s="83">
        <v>2024</v>
      </c>
      <c r="Q1912" s="90">
        <f>VLOOKUP(Table13[[#This Row],[Location_HQ]],tech_layoffs_location!A:F,6,FALSE)</f>
        <v>32.717420199999999</v>
      </c>
      <c r="R1912" s="90">
        <f>VLOOKUP(Table13[[#This Row],[Location_HQ]],tech_layoffs_location!A:G,7,FALSE)</f>
        <v>-117.162772</v>
      </c>
    </row>
    <row r="1913" spans="1:18" ht="16" x14ac:dyDescent="0.2">
      <c r="A1913" s="3">
        <v>1912</v>
      </c>
      <c r="B1913" s="83" t="s">
        <v>1840</v>
      </c>
      <c r="C1913" s="83" t="s">
        <v>604</v>
      </c>
      <c r="D1913" s="84"/>
      <c r="E1913" s="78"/>
      <c r="F1913" s="83" t="s">
        <v>139</v>
      </c>
      <c r="G1913" s="83" t="str">
        <f>VLOOKUP(Table13[[#This Row],[Location_HQ]],tech_layoffs_location!A:E,5,FALSE)</f>
        <v>Europe</v>
      </c>
      <c r="H1913" s="82">
        <v>1400</v>
      </c>
      <c r="I1913" s="86" t="d">
        <v>2024-08-05</v>
      </c>
      <c r="J1913" s="88"/>
      <c r="K1913" s="31" t="e">
        <f>SUM((Table13[[#This Row],[Laid_Off]]*100)/Table13[[#This Row],[Percentage]])</f>
        <v>#DIV/0!</v>
      </c>
      <c r="L1913" s="31" t="e">
        <f>SUM(Table13[[#This Row],[Company_Size_before_Layoffs]]-Table13[[#This Row],[Laid_Off]])</f>
        <v>#DIV/0!</v>
      </c>
      <c r="M1913" s="83" t="s">
        <v>1939</v>
      </c>
      <c r="N1913" s="83" t="s">
        <v>1907</v>
      </c>
      <c r="O1913" s="89">
        <v>1.5</v>
      </c>
      <c r="P1913" s="83">
        <v>2024</v>
      </c>
      <c r="Q1913" s="90">
        <f>VLOOKUP(Table13[[#This Row],[Location_HQ]],tech_layoffs_location!A:F,6,FALSE)</f>
        <v>48.137107899999997</v>
      </c>
      <c r="R1913" s="90">
        <f>VLOOKUP(Table13[[#This Row],[Location_HQ]],tech_layoffs_location!A:G,7,FALSE)</f>
        <v>11.5753822</v>
      </c>
    </row>
    <row r="1914" spans="1:18" ht="16" x14ac:dyDescent="0.2">
      <c r="A1914" s="3">
        <v>1913</v>
      </c>
      <c r="B1914" s="83" t="s">
        <v>1841</v>
      </c>
      <c r="C1914" s="83" t="s">
        <v>79</v>
      </c>
      <c r="D1914" s="84"/>
      <c r="E1914" s="79"/>
      <c r="F1914" s="83" t="s">
        <v>28</v>
      </c>
      <c r="G1914" s="83" t="str">
        <f>VLOOKUP(Table13[[#This Row],[Location_HQ]],tech_layoffs_location!A:E,5,FALSE)</f>
        <v>North America</v>
      </c>
      <c r="H1914" s="82">
        <v>85</v>
      </c>
      <c r="I1914" s="86" t="d">
        <v>2024-08-05</v>
      </c>
      <c r="J1914" s="8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83" t="s">
        <v>1930</v>
      </c>
      <c r="N1914" s="83" t="s">
        <v>1903</v>
      </c>
      <c r="O1914" s="89">
        <v>652</v>
      </c>
      <c r="P1914" s="83">
        <v>2024</v>
      </c>
      <c r="Q1914" s="90">
        <f>VLOOKUP(Table13[[#This Row],[Location_HQ]],tech_layoffs_location!A:F,6,FALSE)</f>
        <v>34.053690899999999</v>
      </c>
      <c r="R1914" s="90">
        <f>VLOOKUP(Table13[[#This Row],[Location_HQ]],tech_layoffs_location!A:G,7,FALSE)</f>
        <v>-118.242766</v>
      </c>
    </row>
    <row r="1915" spans="1:18" ht="16" x14ac:dyDescent="0.2">
      <c r="A1915" s="3">
        <v>1914</v>
      </c>
      <c r="B1915" s="83" t="s">
        <v>1842</v>
      </c>
      <c r="C1915" s="83" t="s">
        <v>86</v>
      </c>
      <c r="D1915" s="84"/>
      <c r="E1915" s="79"/>
      <c r="F1915" s="83" t="s">
        <v>28</v>
      </c>
      <c r="G1915" s="83" t="str">
        <f>VLOOKUP(Table13[[#This Row],[Location_HQ]],tech_layoffs_location!A:E,5,FALSE)</f>
        <v>North America</v>
      </c>
      <c r="H1915" s="83"/>
      <c r="I1915" s="86" t="d">
        <v>2024-08-05</v>
      </c>
      <c r="J1915" s="88"/>
      <c r="K1915" s="31" t="e">
        <f>SUM((Table13[[#This Row],[Laid_Off]]*100)/Table13[[#This Row],[Percentage]])</f>
        <v>#DIV/0!</v>
      </c>
      <c r="L1915" s="31" t="e">
        <f>SUM(Table13[[#This Row],[Company_Size_before_Layoffs]]-Table13[[#This Row],[Laid_Off]])</f>
        <v>#DIV/0!</v>
      </c>
      <c r="M1915" s="83" t="s">
        <v>1937</v>
      </c>
      <c r="N1915" s="83" t="s">
        <v>1907</v>
      </c>
      <c r="O1915" s="89"/>
      <c r="P1915" s="83">
        <v>2024</v>
      </c>
      <c r="Q1915" s="90">
        <f>VLOOKUP(Table13[[#This Row],[Location_HQ]],tech_layoffs_location!A:F,6,FALSE)</f>
        <v>30.271128600000001</v>
      </c>
      <c r="R1915" s="90">
        <f>VLOOKUP(Table13[[#This Row],[Location_HQ]],tech_layoffs_location!A:G,7,FALSE)</f>
        <v>-97.743699500000005</v>
      </c>
    </row>
    <row r="1916" spans="1:18" ht="16" x14ac:dyDescent="0.2">
      <c r="A1916" s="3">
        <v>1915</v>
      </c>
      <c r="B1916" s="83" t="s">
        <v>1843</v>
      </c>
      <c r="C1916" s="83" t="s">
        <v>16</v>
      </c>
      <c r="D1916" s="84"/>
      <c r="E1916" s="79"/>
      <c r="F1916" s="83" t="s">
        <v>17</v>
      </c>
      <c r="G1916" s="83" t="str">
        <f>VLOOKUP(Table13[[#This Row],[Location_HQ]],tech_layoffs_location!A:E,5,FALSE)</f>
        <v>Asia</v>
      </c>
      <c r="H1916" s="82">
        <v>30</v>
      </c>
      <c r="I1916" s="86" t="d">
        <v>2024-08-03</v>
      </c>
      <c r="J1916" s="8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83" t="s">
        <v>1927</v>
      </c>
      <c r="N1916" s="83" t="s">
        <v>1908</v>
      </c>
      <c r="O1916" s="89">
        <v>222</v>
      </c>
      <c r="P1916" s="83">
        <v>2024</v>
      </c>
      <c r="Q1916" s="90">
        <f>VLOOKUP(Table13[[#This Row],[Location_HQ]],tech_layoffs_location!A:F,6,FALSE)</f>
        <v>12.98815675</v>
      </c>
      <c r="R1916" s="90">
        <f>VLOOKUP(Table13[[#This Row],[Location_HQ]],tech_layoffs_location!A:G,7,FALSE)</f>
        <v>77.622600037959998</v>
      </c>
    </row>
    <row r="1917" spans="1:18" ht="16" x14ac:dyDescent="0.2">
      <c r="A1917" s="3">
        <v>1916</v>
      </c>
      <c r="B1917" s="83" t="s">
        <v>1844</v>
      </c>
      <c r="C1917" s="83" t="s">
        <v>1419</v>
      </c>
      <c r="D1917" s="84" t="s">
        <v>27</v>
      </c>
      <c r="E1917" s="79"/>
      <c r="F1917" s="83" t="s">
        <v>28</v>
      </c>
      <c r="G1917" s="83" t="str">
        <f>VLOOKUP(Table13[[#This Row],[Location_HQ]],tech_layoffs_location!A:E,5,FALSE)</f>
        <v>North America</v>
      </c>
      <c r="H1917" s="82">
        <v>15000</v>
      </c>
      <c r="I1917" s="86" t="d">
        <v>2024-08-01</v>
      </c>
      <c r="J1917" s="8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83" t="s">
        <v>1937</v>
      </c>
      <c r="N1917" s="83" t="s">
        <v>1907</v>
      </c>
      <c r="O1917" s="89">
        <v>12</v>
      </c>
      <c r="P1917" s="83">
        <v>2024</v>
      </c>
      <c r="Q1917" s="90">
        <f>VLOOKUP(Table13[[#This Row],[Location_HQ]],tech_layoffs_location!A:F,6,FALSE)</f>
        <v>37.354106999999999</v>
      </c>
      <c r="R1917" s="90">
        <f>VLOOKUP(Table13[[#This Row],[Location_HQ]],tech_layoffs_location!A:G,7,FALSE)</f>
        <v>-121.95523799999999</v>
      </c>
    </row>
    <row r="1918" spans="1:18" ht="16" x14ac:dyDescent="0.2">
      <c r="A1918" s="3">
        <v>1917</v>
      </c>
      <c r="B1918" s="83" t="s">
        <v>1845</v>
      </c>
      <c r="C1918" s="83" t="s">
        <v>46</v>
      </c>
      <c r="D1918" s="84"/>
      <c r="E1918" s="79"/>
      <c r="F1918" s="83" t="s">
        <v>28</v>
      </c>
      <c r="G1918" s="83" t="str">
        <f>VLOOKUP(Table13[[#This Row],[Location_HQ]],tech_layoffs_location!A:E,5,FALSE)</f>
        <v>North America</v>
      </c>
      <c r="H1918" s="83"/>
      <c r="I1918" s="86" t="d">
        <v>2024-08-01</v>
      </c>
      <c r="J1918" s="88"/>
      <c r="K1918" s="31" t="e">
        <f>SUM((Table13[[#This Row],[Laid_Off]]*100)/Table13[[#This Row],[Percentage]])</f>
        <v>#DIV/0!</v>
      </c>
      <c r="L1918" s="31" t="e">
        <f>SUM(Table13[[#This Row],[Company_Size_before_Layoffs]]-Table13[[#This Row],[Laid_Off]])</f>
        <v>#DIV/0!</v>
      </c>
      <c r="M1918" s="83" t="s">
        <v>1936</v>
      </c>
      <c r="N1918" s="83" t="s">
        <v>1908</v>
      </c>
      <c r="O1918" s="89">
        <v>329</v>
      </c>
      <c r="P1918" s="83">
        <v>2024</v>
      </c>
      <c r="Q1918" s="90">
        <f>VLOOKUP(Table13[[#This Row],[Location_HQ]],tech_layoffs_location!A:F,6,FALSE)</f>
        <v>47.603832099999998</v>
      </c>
      <c r="R1918" s="90">
        <f>VLOOKUP(Table13[[#This Row],[Location_HQ]],tech_layoffs_location!A:G,7,FALSE)</f>
        <v>-122.330062</v>
      </c>
    </row>
    <row r="1919" spans="1:18" ht="16" x14ac:dyDescent="0.2">
      <c r="A1919" s="3">
        <v>1918</v>
      </c>
      <c r="B1919" s="83" t="s">
        <v>1846</v>
      </c>
      <c r="C1919" s="83" t="s">
        <v>46</v>
      </c>
      <c r="D1919" s="84"/>
      <c r="E1919" s="79"/>
      <c r="F1919" s="83" t="s">
        <v>28</v>
      </c>
      <c r="G1919" s="83" t="str">
        <f>VLOOKUP(Table13[[#This Row],[Location_HQ]],tech_layoffs_location!A:E,5,FALSE)</f>
        <v>North America</v>
      </c>
      <c r="H1919" s="82">
        <v>220</v>
      </c>
      <c r="I1919" s="86" t="d">
        <v>2024-07-31</v>
      </c>
      <c r="J1919" s="8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83" t="s">
        <v>1930</v>
      </c>
      <c r="N1919" s="83" t="s">
        <v>1909</v>
      </c>
      <c r="O1919" s="89">
        <v>100</v>
      </c>
      <c r="P1919" s="83">
        <v>2024</v>
      </c>
      <c r="Q1919" s="90">
        <f>VLOOKUP(Table13[[#This Row],[Location_HQ]],tech_layoffs_location!A:F,6,FALSE)</f>
        <v>47.603832099999998</v>
      </c>
      <c r="R1919" s="90">
        <f>VLOOKUP(Table13[[#This Row],[Location_HQ]],tech_layoffs_location!A:G,7,FALSE)</f>
        <v>-122.330062</v>
      </c>
    </row>
    <row r="1920" spans="1:18" ht="16" x14ac:dyDescent="0.2">
      <c r="A1920" s="3">
        <v>1919</v>
      </c>
      <c r="B1920" s="83" t="s">
        <v>1847</v>
      </c>
      <c r="C1920" s="83" t="s">
        <v>138</v>
      </c>
      <c r="D1920" s="84"/>
      <c r="E1920" s="78"/>
      <c r="F1920" s="83" t="s">
        <v>139</v>
      </c>
      <c r="G1920" s="83" t="str">
        <f>VLOOKUP(Table13[[#This Row],[Location_HQ]],tech_layoffs_location!A:E,5,FALSE)</f>
        <v>Europe</v>
      </c>
      <c r="H1920" s="82">
        <v>200</v>
      </c>
      <c r="I1920" s="86" t="d">
        <v>2024-07-31</v>
      </c>
      <c r="J1920" s="88"/>
      <c r="K1920" s="31" t="e">
        <f>SUM((Table13[[#This Row],[Laid_Off]]*100)/Table13[[#This Row],[Percentage]])</f>
        <v>#DIV/0!</v>
      </c>
      <c r="L1920" s="31" t="e">
        <f>SUM(Table13[[#This Row],[Company_Size_before_Layoffs]]-Table13[[#This Row],[Laid_Off]])</f>
        <v>#DIV/0!</v>
      </c>
      <c r="M1920" s="83" t="s">
        <v>1922</v>
      </c>
      <c r="N1920" s="83" t="s">
        <v>1907</v>
      </c>
      <c r="O1920" s="89">
        <v>9.9</v>
      </c>
      <c r="P1920" s="83">
        <v>2024</v>
      </c>
      <c r="Q1920" s="90">
        <f>VLOOKUP(Table13[[#This Row],[Location_HQ]],tech_layoffs_location!A:F,6,FALSE)</f>
        <v>52.517036500000003</v>
      </c>
      <c r="R1920" s="90">
        <f>VLOOKUP(Table13[[#This Row],[Location_HQ]],tech_layoffs_location!A:G,7,FALSE)</f>
        <v>13.3888599</v>
      </c>
    </row>
    <row r="1921" spans="1:18" ht="16" x14ac:dyDescent="0.2">
      <c r="A1921" s="3">
        <v>1920</v>
      </c>
      <c r="B1921" s="83" t="s">
        <v>1848</v>
      </c>
      <c r="C1921" s="83" t="s">
        <v>42</v>
      </c>
      <c r="D1921" s="84"/>
      <c r="E1921" s="81"/>
      <c r="F1921" s="83" t="s">
        <v>28</v>
      </c>
      <c r="G1921" s="83" t="str">
        <f>VLOOKUP(Table13[[#This Row],[Location_HQ]],tech_layoffs_location!A:E,5,FALSE)</f>
        <v>North America</v>
      </c>
      <c r="H1921" s="83"/>
      <c r="I1921" s="86" t="d">
        <v>2024-07-31</v>
      </c>
      <c r="J1921" s="8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83" t="s">
        <v>1930</v>
      </c>
      <c r="N1921" s="83" t="s">
        <v>1907</v>
      </c>
      <c r="O1921" s="89"/>
      <c r="P1921" s="83">
        <v>2024</v>
      </c>
      <c r="Q1921" s="90">
        <f>VLOOKUP(Table13[[#This Row],[Location_HQ]],tech_layoffs_location!A:F,6,FALSE)</f>
        <v>40.7127281</v>
      </c>
      <c r="R1921" s="90">
        <f>VLOOKUP(Table13[[#This Row],[Location_HQ]],tech_layoffs_location!A:G,7,FALSE)</f>
        <v>-74.006015199999993</v>
      </c>
    </row>
    <row r="1922" spans="1:18" ht="16" x14ac:dyDescent="0.2">
      <c r="A1922" s="3">
        <v>1921</v>
      </c>
      <c r="B1922" s="83" t="s">
        <v>1849</v>
      </c>
      <c r="C1922" s="83" t="s">
        <v>1374</v>
      </c>
      <c r="D1922" s="84" t="s">
        <v>27</v>
      </c>
      <c r="E1922" s="79"/>
      <c r="F1922" s="83" t="s">
        <v>28</v>
      </c>
      <c r="G1922" s="83" t="str">
        <f>VLOOKUP(Table13[[#This Row],[Location_HQ]],tech_layoffs_location!A:E,5,FALSE)</f>
        <v>North America</v>
      </c>
      <c r="H1922" s="83"/>
      <c r="I1922" s="86" t="d">
        <v>2024-07-30</v>
      </c>
      <c r="J1922" s="8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83" t="s">
        <v>1919</v>
      </c>
      <c r="N1922" s="83" t="s">
        <v>1907</v>
      </c>
      <c r="O1922" s="89">
        <v>105</v>
      </c>
      <c r="P1922" s="83">
        <v>2024</v>
      </c>
      <c r="Q1922" s="90">
        <f>VLOOKUP(Table13[[#This Row],[Location_HQ]],tech_layoffs_location!A:F,6,FALSE)</f>
        <v>37.779258800000001</v>
      </c>
      <c r="R1922" s="90">
        <f>VLOOKUP(Table13[[#This Row],[Location_HQ]],tech_layoffs_location!A:G,7,FALSE)</f>
        <v>-122.4193286</v>
      </c>
    </row>
    <row r="1923" spans="1:18" ht="16" x14ac:dyDescent="0.2">
      <c r="A1923" s="3">
        <v>1922</v>
      </c>
      <c r="B1923" s="83" t="s">
        <v>1850</v>
      </c>
      <c r="C1923" s="83" t="s">
        <v>1742</v>
      </c>
      <c r="D1923" s="84" t="s">
        <v>27</v>
      </c>
      <c r="E1923" s="79"/>
      <c r="F1923" s="83" t="s">
        <v>28</v>
      </c>
      <c r="G1923" s="83" t="str">
        <f>VLOOKUP(Table13[[#This Row],[Location_HQ]],tech_layoffs_location!A:E,5,FALSE)</f>
        <v>North America</v>
      </c>
      <c r="H1923" s="82">
        <v>248</v>
      </c>
      <c r="I1923" s="86" t="d">
        <v>2024-07-29</v>
      </c>
      <c r="J1923" s="8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83" t="s">
        <v>1934</v>
      </c>
      <c r="N1923" s="83" t="s">
        <v>1903</v>
      </c>
      <c r="O1923" s="89">
        <v>124</v>
      </c>
      <c r="P1923" s="83">
        <v>2024</v>
      </c>
      <c r="Q1923" s="90">
        <f>VLOOKUP(Table13[[#This Row],[Location_HQ]],tech_layoffs_location!A:F,6,FALSE)</f>
        <v>37.538508700000001</v>
      </c>
      <c r="R1923" s="90">
        <f>VLOOKUP(Table13[[#This Row],[Location_HQ]],tech_layoffs_location!A:G,7,FALSE)</f>
        <v>-77.434280000000001</v>
      </c>
    </row>
    <row r="1924" spans="1:18" ht="16" x14ac:dyDescent="0.2">
      <c r="A1924" s="3">
        <v>1923</v>
      </c>
      <c r="B1924" s="83" t="s">
        <v>1851</v>
      </c>
      <c r="C1924" s="83" t="s">
        <v>747</v>
      </c>
      <c r="D1924" s="84"/>
      <c r="E1924" s="79"/>
      <c r="F1924" s="83" t="s">
        <v>23</v>
      </c>
      <c r="G1924" s="83" t="str">
        <f>VLOOKUP(Table13[[#This Row],[Location_HQ]],tech_layoffs_location!A:E,5,FALSE)</f>
        <v>Asia</v>
      </c>
      <c r="H1924" s="83"/>
      <c r="I1924" s="86" t="d">
        <v>2024-07-28</v>
      </c>
      <c r="J1924" s="88"/>
      <c r="K1924" s="31" t="e">
        <f>SUM((Table13[[#This Row],[Laid_Off]]*100)/Table13[[#This Row],[Percentage]])</f>
        <v>#DIV/0!</v>
      </c>
      <c r="L1924" s="31" t="e">
        <f>SUM(Table13[[#This Row],[Company_Size_before_Layoffs]]-Table13[[#This Row],[Laid_Off]])</f>
        <v>#DIV/0!</v>
      </c>
      <c r="M1924" s="83" t="s">
        <v>1918</v>
      </c>
      <c r="N1924" s="83" t="s">
        <v>1903</v>
      </c>
      <c r="O1924" s="89">
        <v>86</v>
      </c>
      <c r="P1924" s="83">
        <v>2024</v>
      </c>
      <c r="Q1924" s="90">
        <f>VLOOKUP(Table13[[#This Row],[Location_HQ]],tech_layoffs_location!A:F,6,FALSE)</f>
        <v>31.788471850000001</v>
      </c>
      <c r="R1924" s="90">
        <f>VLOOKUP(Table13[[#This Row],[Location_HQ]],tech_layoffs_location!A:G,7,FALSE)</f>
        <v>35.218794410944902</v>
      </c>
    </row>
    <row r="1925" spans="1:18" ht="16" x14ac:dyDescent="0.2">
      <c r="A1925" s="3">
        <v>1924</v>
      </c>
      <c r="B1925" s="83" t="s">
        <v>1852</v>
      </c>
      <c r="C1925" s="83" t="s">
        <v>16</v>
      </c>
      <c r="D1925" s="84"/>
      <c r="E1925" s="79"/>
      <c r="F1925" s="83" t="s">
        <v>17</v>
      </c>
      <c r="G1925" s="83" t="str">
        <f>VLOOKUP(Table13[[#This Row],[Location_HQ]],tech_layoffs_location!A:E,5,FALSE)</f>
        <v>Asia</v>
      </c>
      <c r="H1925" s="82">
        <v>200</v>
      </c>
      <c r="I1925" s="86" t="d">
        <v>2024-07-27</v>
      </c>
      <c r="J1925" s="88"/>
      <c r="K1925" s="31" t="e">
        <f>SUM((Table13[[#This Row],[Laid_Off]]*100)/Table13[[#This Row],[Percentage]])</f>
        <v>#DIV/0!</v>
      </c>
      <c r="L1925" s="31" t="e">
        <f>SUM(Table13[[#This Row],[Company_Size_before_Layoffs]]-Table13[[#This Row],[Laid_Off]])</f>
        <v>#DIV/0!</v>
      </c>
      <c r="M1925" s="83" t="s">
        <v>1944</v>
      </c>
      <c r="N1925" s="83" t="s">
        <v>1908</v>
      </c>
      <c r="O1925" s="89">
        <v>212</v>
      </c>
      <c r="P1925" s="83">
        <v>2024</v>
      </c>
      <c r="Q1925" s="90">
        <f>VLOOKUP(Table13[[#This Row],[Location_HQ]],tech_layoffs_location!A:F,6,FALSE)</f>
        <v>12.98815675</v>
      </c>
      <c r="R1925" s="90">
        <f>VLOOKUP(Table13[[#This Row],[Location_HQ]],tech_layoffs_location!A:G,7,FALSE)</f>
        <v>77.622600037959998</v>
      </c>
    </row>
    <row r="1926" spans="1:18" ht="16" x14ac:dyDescent="0.2">
      <c r="A1926" s="3">
        <v>1925</v>
      </c>
      <c r="B1926" s="83" t="s">
        <v>1853</v>
      </c>
      <c r="C1926" s="83" t="s">
        <v>225</v>
      </c>
      <c r="D1926" s="84"/>
      <c r="E1926" s="78"/>
      <c r="F1926" s="83" t="s">
        <v>17</v>
      </c>
      <c r="G1926" s="83" t="str">
        <f>VLOOKUP(Table13[[#This Row],[Location_HQ]],tech_layoffs_location!A:E,5,FALSE)</f>
        <v>Asia</v>
      </c>
      <c r="H1926" s="82">
        <v>200</v>
      </c>
      <c r="I1926" s="86" t="d">
        <v>2024-07-26</v>
      </c>
      <c r="J1926" s="88"/>
      <c r="K1926" s="31" t="e">
        <f>SUM((Table13[[#This Row],[Laid_Off]]*100)/Table13[[#This Row],[Percentage]])</f>
        <v>#DIV/0!</v>
      </c>
      <c r="L1926" s="31" t="e">
        <f>SUM(Table13[[#This Row],[Company_Size_before_Layoffs]]-Table13[[#This Row],[Laid_Off]])</f>
        <v>#DIV/0!</v>
      </c>
      <c r="M1926" s="83" t="s">
        <v>1922</v>
      </c>
      <c r="N1926" s="83" t="s">
        <v>1903</v>
      </c>
      <c r="O1926" s="89">
        <v>363</v>
      </c>
      <c r="P1926" s="83">
        <v>2024</v>
      </c>
      <c r="Q1926" s="90">
        <f>VLOOKUP(Table13[[#This Row],[Location_HQ]],tech_layoffs_location!A:F,6,FALSE)</f>
        <v>13.0836939</v>
      </c>
      <c r="R1926" s="90">
        <f>VLOOKUP(Table13[[#This Row],[Location_HQ]],tech_layoffs_location!A:G,7,FALSE)</f>
        <v>80.270185999999995</v>
      </c>
    </row>
    <row r="1927" spans="1:18" ht="16" x14ac:dyDescent="0.2">
      <c r="A1927" s="3">
        <v>1926</v>
      </c>
      <c r="B1927" s="83" t="s">
        <v>1854</v>
      </c>
      <c r="C1927" s="83" t="s">
        <v>1374</v>
      </c>
      <c r="D1927" s="84" t="s">
        <v>27</v>
      </c>
      <c r="E1927" s="79"/>
      <c r="F1927" s="83" t="s">
        <v>28</v>
      </c>
      <c r="G1927" s="83" t="str">
        <f>VLOOKUP(Table13[[#This Row],[Location_HQ]],tech_layoffs_location!A:E,5,FALSE)</f>
        <v>North America</v>
      </c>
      <c r="H1927" s="83"/>
      <c r="I1927" s="86" t="d">
        <v>2024-07-25</v>
      </c>
      <c r="J1927" s="8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83" t="s">
        <v>1927</v>
      </c>
      <c r="N1927" s="83" t="s">
        <v>1904</v>
      </c>
      <c r="O1927" s="89">
        <v>335</v>
      </c>
      <c r="P1927" s="83">
        <v>2024</v>
      </c>
      <c r="Q1927" s="90">
        <f>VLOOKUP(Table13[[#This Row],[Location_HQ]],tech_layoffs_location!A:F,6,FALSE)</f>
        <v>37.779258800000001</v>
      </c>
      <c r="R1927" s="90">
        <f>VLOOKUP(Table13[[#This Row],[Location_HQ]],tech_layoffs_location!A:G,7,FALSE)</f>
        <v>-122.4193286</v>
      </c>
    </row>
    <row r="1928" spans="1:18" ht="16" x14ac:dyDescent="0.2">
      <c r="A1928" s="3">
        <v>1927</v>
      </c>
      <c r="B1928" s="83" t="s">
        <v>1855</v>
      </c>
      <c r="C1928" s="83" t="s">
        <v>1374</v>
      </c>
      <c r="D1928" s="84" t="s">
        <v>27</v>
      </c>
      <c r="E1928" s="79"/>
      <c r="F1928" s="83" t="s">
        <v>28</v>
      </c>
      <c r="G1928" s="83" t="str">
        <f>VLOOKUP(Table13[[#This Row],[Location_HQ]],tech_layoffs_location!A:E,5,FALSE)</f>
        <v>North America</v>
      </c>
      <c r="H1928" s="82">
        <v>36</v>
      </c>
      <c r="I1928" s="86" t="d">
        <v>2024-07-23</v>
      </c>
      <c r="J1928" s="8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83" t="s">
        <v>1944</v>
      </c>
      <c r="N1928" s="83" t="s">
        <v>1909</v>
      </c>
      <c r="O1928" s="89">
        <v>4</v>
      </c>
      <c r="P1928" s="83">
        <v>2024</v>
      </c>
      <c r="Q1928" s="90">
        <f>VLOOKUP(Table13[[#This Row],[Location_HQ]],tech_layoffs_location!A:F,6,FALSE)</f>
        <v>37.779258800000001</v>
      </c>
      <c r="R1928" s="90">
        <f>VLOOKUP(Table13[[#This Row],[Location_HQ]],tech_layoffs_location!A:G,7,FALSE)</f>
        <v>-122.4193286</v>
      </c>
    </row>
    <row r="1929" spans="1:18" ht="16" x14ac:dyDescent="0.2">
      <c r="A1929" s="3">
        <v>1928</v>
      </c>
      <c r="B1929" s="83" t="s">
        <v>1856</v>
      </c>
      <c r="C1929" s="83" t="s">
        <v>182</v>
      </c>
      <c r="D1929" s="84"/>
      <c r="E1929" s="80"/>
      <c r="F1929" s="83" t="s">
        <v>98</v>
      </c>
      <c r="G1929" s="83" t="str">
        <f>VLOOKUP(Table13[[#This Row],[Location_HQ]],tech_layoffs_location!A:E,5,FALSE)</f>
        <v>North America</v>
      </c>
      <c r="H1929" s="82">
        <v>20</v>
      </c>
      <c r="I1929" s="86" t="d">
        <v>2024-07-23</v>
      </c>
      <c r="J1929" s="8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83" t="s">
        <v>1928</v>
      </c>
      <c r="N1929" s="83" t="s">
        <v>1908</v>
      </c>
      <c r="O1929" s="89">
        <v>935</v>
      </c>
      <c r="P1929" s="83">
        <v>2024</v>
      </c>
      <c r="Q1929" s="90">
        <f>VLOOKUP(Table13[[#This Row],[Location_HQ]],tech_layoffs_location!A:F,6,FALSE)</f>
        <v>43.6534817</v>
      </c>
      <c r="R1929" s="90">
        <f>VLOOKUP(Table13[[#This Row],[Location_HQ]],tech_layoffs_location!A:G,7,FALSE)</f>
        <v>-79.383934699999998</v>
      </c>
    </row>
    <row r="1930" spans="1:18" ht="16" x14ac:dyDescent="0.2">
      <c r="A1930" s="3">
        <v>1929</v>
      </c>
      <c r="B1930" s="83" t="s">
        <v>1857</v>
      </c>
      <c r="C1930" s="83" t="s">
        <v>16</v>
      </c>
      <c r="D1930" s="84"/>
      <c r="E1930" s="79"/>
      <c r="F1930" s="83" t="s">
        <v>17</v>
      </c>
      <c r="G1930" s="83" t="str">
        <f>VLOOKUP(Table13[[#This Row],[Location_HQ]],tech_layoffs_location!A:E,5,FALSE)</f>
        <v>Asia</v>
      </c>
      <c r="H1930" s="83"/>
      <c r="I1930" s="86" t="d">
        <v>2024-07-22</v>
      </c>
      <c r="J1930" s="8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83" t="s">
        <v>1921</v>
      </c>
      <c r="N1930" s="83" t="s">
        <v>1910</v>
      </c>
      <c r="O1930" s="89">
        <v>4</v>
      </c>
      <c r="P1930" s="83">
        <v>2024</v>
      </c>
      <c r="Q1930" s="90">
        <f>VLOOKUP(Table13[[#This Row],[Location_HQ]],tech_layoffs_location!A:F,6,FALSE)</f>
        <v>12.98815675</v>
      </c>
      <c r="R1930" s="90">
        <f>VLOOKUP(Table13[[#This Row],[Location_HQ]],tech_layoffs_location!A:G,7,FALSE)</f>
        <v>77.622600037959998</v>
      </c>
    </row>
    <row r="1931" spans="1:18" ht="16" x14ac:dyDescent="0.2">
      <c r="A1931" s="3">
        <v>1930</v>
      </c>
      <c r="B1931" s="83" t="s">
        <v>1858</v>
      </c>
      <c r="C1931" s="83" t="s">
        <v>223</v>
      </c>
      <c r="D1931" s="84"/>
      <c r="E1931" s="79"/>
      <c r="F1931" s="83" t="s">
        <v>28</v>
      </c>
      <c r="G1931" s="83" t="str">
        <f>VLOOKUP(Table13[[#This Row],[Location_HQ]],tech_layoffs_location!A:E,5,FALSE)</f>
        <v>North America</v>
      </c>
      <c r="H1931" s="82">
        <v>75</v>
      </c>
      <c r="I1931" s="86" t="d">
        <v>2024-07-19</v>
      </c>
      <c r="J1931" s="88"/>
      <c r="K1931" s="31" t="e">
        <f>SUM((Table13[[#This Row],[Laid_Off]]*100)/Table13[[#This Row],[Percentage]])</f>
        <v>#DIV/0!</v>
      </c>
      <c r="L1931" s="31" t="e">
        <f>SUM(Table13[[#This Row],[Company_Size_before_Layoffs]]-Table13[[#This Row],[Laid_Off]])</f>
        <v>#DIV/0!</v>
      </c>
      <c r="M1931" s="83" t="s">
        <v>1930</v>
      </c>
      <c r="N1931" s="83" t="s">
        <v>1912</v>
      </c>
      <c r="O1931" s="89">
        <v>4.0999999999999996</v>
      </c>
      <c r="P1931" s="83">
        <v>2024</v>
      </c>
      <c r="Q1931" s="90">
        <f>VLOOKUP(Table13[[#This Row],[Location_HQ]],tech_layoffs_location!A:F,6,FALSE)</f>
        <v>25.774172799999999</v>
      </c>
      <c r="R1931" s="90">
        <f>VLOOKUP(Table13[[#This Row],[Location_HQ]],tech_layoffs_location!A:G,7,FALSE)</f>
        <v>-80.193619999999996</v>
      </c>
    </row>
    <row r="1932" spans="1:18" ht="16" x14ac:dyDescent="0.2">
      <c r="A1932" s="3">
        <v>1931</v>
      </c>
      <c r="B1932" s="83" t="s">
        <v>1859</v>
      </c>
      <c r="C1932" s="83" t="s">
        <v>1477</v>
      </c>
      <c r="D1932" s="84" t="s">
        <v>27</v>
      </c>
      <c r="E1932" s="79"/>
      <c r="F1932" s="83" t="s">
        <v>28</v>
      </c>
      <c r="G1932" s="83" t="str">
        <f>VLOOKUP(Table13[[#This Row],[Location_HQ]],tech_layoffs_location!A:E,5,FALSE)</f>
        <v>North America</v>
      </c>
      <c r="H1932" s="83"/>
      <c r="I1932" s="86" t="d">
        <v>2024-07-19</v>
      </c>
      <c r="J1932" s="8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83" t="s">
        <v>1924</v>
      </c>
      <c r="N1932" s="83" t="s">
        <v>1914</v>
      </c>
      <c r="O1932" s="89"/>
      <c r="P1932" s="83">
        <v>2024</v>
      </c>
      <c r="Q1932" s="90">
        <f>VLOOKUP(Table13[[#This Row],[Location_HQ]],tech_layoffs_location!A:F,6,FALSE)</f>
        <v>37.4443293</v>
      </c>
      <c r="R1932" s="90">
        <f>VLOOKUP(Table13[[#This Row],[Location_HQ]],tech_layoffs_location!A:G,7,FALSE)</f>
        <v>-122.1598465</v>
      </c>
    </row>
    <row r="1933" spans="1:18" ht="16" x14ac:dyDescent="0.2">
      <c r="A1933" s="3">
        <v>1932</v>
      </c>
      <c r="B1933" s="83" t="s">
        <v>1860</v>
      </c>
      <c r="C1933" s="83" t="s">
        <v>74</v>
      </c>
      <c r="D1933" s="84"/>
      <c r="E1933" s="79"/>
      <c r="F1933" s="83" t="s">
        <v>28</v>
      </c>
      <c r="G1933" s="83" t="str">
        <f>VLOOKUP(Table13[[#This Row],[Location_HQ]],tech_layoffs_location!A:E,5,FALSE)</f>
        <v>North America</v>
      </c>
      <c r="H1933" s="82">
        <v>50</v>
      </c>
      <c r="I1933" s="86" t="d">
        <v>2024-07-17</v>
      </c>
      <c r="J1933" s="8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83" t="s">
        <v>1935</v>
      </c>
      <c r="N1933" s="83" t="s">
        <v>1912</v>
      </c>
      <c r="O1933" s="89">
        <v>325</v>
      </c>
      <c r="P1933" s="83">
        <v>2024</v>
      </c>
      <c r="Q1933" s="90">
        <f>VLOOKUP(Table13[[#This Row],[Location_HQ]],tech_layoffs_location!A:F,6,FALSE)</f>
        <v>42.355433400000003</v>
      </c>
      <c r="R1933" s="90">
        <f>VLOOKUP(Table13[[#This Row],[Location_HQ]],tech_layoffs_location!A:G,7,FALSE)</f>
        <v>-71.060511000000005</v>
      </c>
    </row>
    <row r="1934" spans="1:18" ht="16" x14ac:dyDescent="0.2">
      <c r="A1934" s="3">
        <v>1933</v>
      </c>
      <c r="B1934" s="83" t="s">
        <v>1861</v>
      </c>
      <c r="C1934" s="83" t="s">
        <v>50</v>
      </c>
      <c r="D1934" s="84"/>
      <c r="E1934" s="80"/>
      <c r="F1934" s="83" t="s">
        <v>23</v>
      </c>
      <c r="G1934" s="83" t="str">
        <f>VLOOKUP(Table13[[#This Row],[Location_HQ]],tech_layoffs_location!A:E,5,FALSE)</f>
        <v>Asia</v>
      </c>
      <c r="H1934" s="82">
        <v>16</v>
      </c>
      <c r="I1934" s="86" t="d">
        <v>2024-07-17</v>
      </c>
      <c r="J1934" s="8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83" t="s">
        <v>1935</v>
      </c>
      <c r="N1934" s="83" t="s">
        <v>1903</v>
      </c>
      <c r="O1934" s="89">
        <v>61</v>
      </c>
      <c r="P1934" s="83">
        <v>2024</v>
      </c>
      <c r="Q1934" s="90">
        <f>VLOOKUP(Table13[[#This Row],[Location_HQ]],tech_layoffs_location!A:F,6,FALSE)</f>
        <v>32.0852997</v>
      </c>
      <c r="R1934" s="90">
        <f>VLOOKUP(Table13[[#This Row],[Location_HQ]],tech_layoffs_location!A:G,7,FALSE)</f>
        <v>34.781806400000001</v>
      </c>
    </row>
    <row r="1935" spans="1:18" ht="16" x14ac:dyDescent="0.2">
      <c r="A1935" s="3">
        <v>1934</v>
      </c>
      <c r="B1935" s="83" t="s">
        <v>1862</v>
      </c>
      <c r="C1935" s="83" t="s">
        <v>42</v>
      </c>
      <c r="D1935" s="84"/>
      <c r="E1935" s="81"/>
      <c r="F1935" s="83" t="s">
        <v>28</v>
      </c>
      <c r="G1935" s="83" t="str">
        <f>VLOOKUP(Table13[[#This Row],[Location_HQ]],tech_layoffs_location!A:E,5,FALSE)</f>
        <v>North America</v>
      </c>
      <c r="H1935" s="83"/>
      <c r="I1935" s="86" t="d">
        <v>2024-07-17</v>
      </c>
      <c r="J1935" s="88"/>
      <c r="K1935" s="31" t="e">
        <f>SUM((Table13[[#This Row],[Laid_Off]]*100)/Table13[[#This Row],[Percentage]])</f>
        <v>#DIV/0!</v>
      </c>
      <c r="L1935" s="31" t="e">
        <f>SUM(Table13[[#This Row],[Company_Size_before_Layoffs]]-Table13[[#This Row],[Laid_Off]])</f>
        <v>#DIV/0!</v>
      </c>
      <c r="M1935" s="83" t="s">
        <v>1930</v>
      </c>
      <c r="N1935" s="83" t="s">
        <v>1910</v>
      </c>
      <c r="O1935" s="89">
        <v>7</v>
      </c>
      <c r="P1935" s="83">
        <v>2024</v>
      </c>
      <c r="Q1935" s="90">
        <f>VLOOKUP(Table13[[#This Row],[Location_HQ]],tech_layoffs_location!A:F,6,FALSE)</f>
        <v>40.7127281</v>
      </c>
      <c r="R1935" s="90">
        <f>VLOOKUP(Table13[[#This Row],[Location_HQ]],tech_layoffs_location!A:G,7,FALSE)</f>
        <v>-74.006015199999993</v>
      </c>
    </row>
    <row r="1936" spans="1:18" ht="16" x14ac:dyDescent="0.2">
      <c r="A1936" s="3">
        <v>1935</v>
      </c>
      <c r="B1936" s="83" t="s">
        <v>1863</v>
      </c>
      <c r="C1936" s="83" t="s">
        <v>1374</v>
      </c>
      <c r="D1936" s="84" t="s">
        <v>27</v>
      </c>
      <c r="E1936" s="79"/>
      <c r="F1936" s="83" t="s">
        <v>28</v>
      </c>
      <c r="G1936" s="83" t="str">
        <f>VLOOKUP(Table13[[#This Row],[Location_HQ]],tech_layoffs_location!A:E,5,FALSE)</f>
        <v>North America</v>
      </c>
      <c r="H1936" s="82">
        <v>60</v>
      </c>
      <c r="I1936" s="86" t="d">
        <v>2024-07-16</v>
      </c>
      <c r="J1936" s="8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83" t="s">
        <v>1924</v>
      </c>
      <c r="N1936" s="83" t="s">
        <v>1903</v>
      </c>
      <c r="O1936" s="89">
        <v>81</v>
      </c>
      <c r="P1936" s="83">
        <v>2024</v>
      </c>
      <c r="Q1936" s="90">
        <f>VLOOKUP(Table13[[#This Row],[Location_HQ]],tech_layoffs_location!A:F,6,FALSE)</f>
        <v>37.779258800000001</v>
      </c>
      <c r="R1936" s="90">
        <f>VLOOKUP(Table13[[#This Row],[Location_HQ]],tech_layoffs_location!A:G,7,FALSE)</f>
        <v>-122.4193286</v>
      </c>
    </row>
    <row r="1937" spans="1:18" ht="16" x14ac:dyDescent="0.2">
      <c r="A1937" s="3">
        <v>1936</v>
      </c>
      <c r="B1937" s="83" t="s">
        <v>1864</v>
      </c>
      <c r="C1937" s="83" t="s">
        <v>74</v>
      </c>
      <c r="D1937" s="84"/>
      <c r="E1937" s="79"/>
      <c r="F1937" s="83" t="s">
        <v>28</v>
      </c>
      <c r="G1937" s="83" t="str">
        <f>VLOOKUP(Table13[[#This Row],[Location_HQ]],tech_layoffs_location!A:E,5,FALSE)</f>
        <v>North America</v>
      </c>
      <c r="H1937" s="83"/>
      <c r="I1937" s="86" t="d">
        <v>2024-07-16</v>
      </c>
      <c r="J1937" s="88"/>
      <c r="K1937" s="31" t="e">
        <f>SUM((Table13[[#This Row],[Laid_Off]]*100)/Table13[[#This Row],[Percentage]])</f>
        <v>#DIV/0!</v>
      </c>
      <c r="L1937" s="31" t="e">
        <f>SUM(Table13[[#This Row],[Company_Size_before_Layoffs]]-Table13[[#This Row],[Laid_Off]])</f>
        <v>#DIV/0!</v>
      </c>
      <c r="M1937" s="83" t="s">
        <v>1935</v>
      </c>
      <c r="N1937" s="83" t="s">
        <v>1906</v>
      </c>
      <c r="O1937" s="89"/>
      <c r="P1937" s="83">
        <v>2024</v>
      </c>
      <c r="Q1937" s="90">
        <f>VLOOKUP(Table13[[#This Row],[Location_HQ]],tech_layoffs_location!A:F,6,FALSE)</f>
        <v>42.355433400000003</v>
      </c>
      <c r="R1937" s="90">
        <f>VLOOKUP(Table13[[#This Row],[Location_HQ]],tech_layoffs_location!A:G,7,FALSE)</f>
        <v>-71.060511000000005</v>
      </c>
    </row>
    <row r="1938" spans="1:18" ht="16" x14ac:dyDescent="0.2">
      <c r="A1938" s="3">
        <v>1937</v>
      </c>
      <c r="B1938" s="83" t="s">
        <v>1865</v>
      </c>
      <c r="C1938" s="83" t="s">
        <v>274</v>
      </c>
      <c r="D1938" s="84"/>
      <c r="E1938" s="81"/>
      <c r="F1938" s="83" t="s">
        <v>98</v>
      </c>
      <c r="G1938" s="83" t="str">
        <f>VLOOKUP(Table13[[#This Row],[Location_HQ]],tech_layoffs_location!A:E,5,FALSE)</f>
        <v>North America</v>
      </c>
      <c r="H1938" s="83"/>
      <c r="I1938" s="86" t="d">
        <v>2024-07-16</v>
      </c>
      <c r="J1938" s="88"/>
      <c r="K1938" s="31" t="e">
        <f>SUM((Table13[[#This Row],[Laid_Off]]*100)/Table13[[#This Row],[Percentage]])</f>
        <v>#DIV/0!</v>
      </c>
      <c r="L1938" s="31" t="e">
        <f>SUM(Table13[[#This Row],[Company_Size_before_Layoffs]]-Table13[[#This Row],[Laid_Off]])</f>
        <v>#DIV/0!</v>
      </c>
      <c r="M1938" s="83" t="s">
        <v>1927</v>
      </c>
      <c r="N1938" s="83" t="s">
        <v>1909</v>
      </c>
      <c r="O1938" s="89">
        <v>39</v>
      </c>
      <c r="P1938" s="83">
        <v>2024</v>
      </c>
      <c r="Q1938" s="90">
        <f>VLOOKUP(Table13[[#This Row],[Location_HQ]],tech_layoffs_location!A:F,6,FALSE)</f>
        <v>49.260872399999997</v>
      </c>
      <c r="R1938" s="90">
        <f>VLOOKUP(Table13[[#This Row],[Location_HQ]],tech_layoffs_location!A:G,7,FALSE)</f>
        <v>-123.113952</v>
      </c>
    </row>
    <row r="1939" spans="1:18" ht="16" x14ac:dyDescent="0.2">
      <c r="A1939" s="3">
        <v>1938</v>
      </c>
      <c r="B1939" s="83" t="s">
        <v>1866</v>
      </c>
      <c r="C1939" s="83" t="s">
        <v>50</v>
      </c>
      <c r="D1939" s="84"/>
      <c r="E1939" s="80"/>
      <c r="F1939" s="83" t="s">
        <v>23</v>
      </c>
      <c r="G1939" s="83" t="str">
        <f>VLOOKUP(Table13[[#This Row],[Location_HQ]],tech_layoffs_location!A:E,5,FALSE)</f>
        <v>Asia</v>
      </c>
      <c r="H1939" s="82">
        <v>400</v>
      </c>
      <c r="I1939" s="86" t="d">
        <v>2024-07-15</v>
      </c>
      <c r="J1939" s="88"/>
      <c r="K1939" s="31" t="e">
        <f>SUM((Table13[[#This Row],[Laid_Off]]*100)/Table13[[#This Row],[Percentage]])</f>
        <v>#DIV/0!</v>
      </c>
      <c r="L1939" s="31" t="e">
        <f>SUM(Table13[[#This Row],[Company_Size_before_Layoffs]]-Table13[[#This Row],[Laid_Off]])</f>
        <v>#DIV/0!</v>
      </c>
      <c r="M1939" s="83" t="s">
        <v>1934</v>
      </c>
      <c r="N1939" s="83" t="s">
        <v>1907</v>
      </c>
      <c r="O1939" s="89">
        <v>155</v>
      </c>
      <c r="P1939" s="83">
        <v>2024</v>
      </c>
      <c r="Q1939" s="90">
        <f>VLOOKUP(Table13[[#This Row],[Location_HQ]],tech_layoffs_location!A:F,6,FALSE)</f>
        <v>32.0852997</v>
      </c>
      <c r="R1939" s="90">
        <f>VLOOKUP(Table13[[#This Row],[Location_HQ]],tech_layoffs_location!A:G,7,FALSE)</f>
        <v>34.781806400000001</v>
      </c>
    </row>
    <row r="1940" spans="1:18" ht="16" x14ac:dyDescent="0.2">
      <c r="A1940" s="3">
        <v>1939</v>
      </c>
      <c r="B1940" s="83" t="s">
        <v>1867</v>
      </c>
      <c r="C1940" s="83" t="s">
        <v>1374</v>
      </c>
      <c r="D1940" s="84" t="s">
        <v>27</v>
      </c>
      <c r="E1940" s="79"/>
      <c r="F1940" s="83" t="s">
        <v>28</v>
      </c>
      <c r="G1940" s="83" t="str">
        <f>VLOOKUP(Table13[[#This Row],[Location_HQ]],tech_layoffs_location!A:E,5,FALSE)</f>
        <v>North America</v>
      </c>
      <c r="H1940" s="82">
        <v>300</v>
      </c>
      <c r="I1940" s="86" t="d">
        <v>2024-07-15</v>
      </c>
      <c r="J1940" s="88"/>
      <c r="K1940" s="31" t="e">
        <f>SUM((Table13[[#This Row],[Laid_Off]]*100)/Table13[[#This Row],[Percentage]])</f>
        <v>#DIV/0!</v>
      </c>
      <c r="L1940" s="31" t="e">
        <f>SUM(Table13[[#This Row],[Company_Size_before_Layoffs]]-Table13[[#This Row],[Laid_Off]])</f>
        <v>#DIV/0!</v>
      </c>
      <c r="M1940" s="83" t="s">
        <v>1946</v>
      </c>
      <c r="N1940" s="83" t="s">
        <v>1907</v>
      </c>
      <c r="O1940" s="89">
        <v>65</v>
      </c>
      <c r="P1940" s="83">
        <v>2024</v>
      </c>
      <c r="Q1940" s="90">
        <f>VLOOKUP(Table13[[#This Row],[Location_HQ]],tech_layoffs_location!A:F,6,FALSE)</f>
        <v>37.779258800000001</v>
      </c>
      <c r="R1940" s="90">
        <f>VLOOKUP(Table13[[#This Row],[Location_HQ]],tech_layoffs_location!A:G,7,FALSE)</f>
        <v>-122.4193286</v>
      </c>
    </row>
    <row r="1941" spans="1:18" ht="16" x14ac:dyDescent="0.2">
      <c r="A1941" s="3">
        <v>1940</v>
      </c>
      <c r="B1941" s="83" t="s">
        <v>1868</v>
      </c>
      <c r="C1941" s="83" t="s">
        <v>54</v>
      </c>
      <c r="D1941" s="84"/>
      <c r="E1941" s="79"/>
      <c r="F1941" s="83" t="s">
        <v>55</v>
      </c>
      <c r="G1941" s="83" t="str">
        <f>VLOOKUP(Table13[[#This Row],[Location_HQ]],tech_layoffs_location!A:E,5,FALSE)</f>
        <v>Europe</v>
      </c>
      <c r="H1941" s="82">
        <v>40</v>
      </c>
      <c r="I1941" s="86" t="d">
        <v>2024-07-15</v>
      </c>
      <c r="J1941" s="88"/>
      <c r="K1941" s="31" t="e">
        <f>SUM((Table13[[#This Row],[Laid_Off]]*100)/Table13[[#This Row],[Percentage]])</f>
        <v>#DIV/0!</v>
      </c>
      <c r="L1941" s="31" t="e">
        <f>SUM(Table13[[#This Row],[Company_Size_before_Layoffs]]-Table13[[#This Row],[Laid_Off]])</f>
        <v>#DIV/0!</v>
      </c>
      <c r="M1941" s="83" t="s">
        <v>1944</v>
      </c>
      <c r="N1941" s="83" t="s">
        <v>1907</v>
      </c>
      <c r="O1941" s="89">
        <v>2.1</v>
      </c>
      <c r="P1941" s="83">
        <v>2024</v>
      </c>
      <c r="Q1941" s="90">
        <f>VLOOKUP(Table13[[#This Row],[Location_HQ]],tech_layoffs_location!A:F,6,FALSE)</f>
        <v>59.325117200000001</v>
      </c>
      <c r="R1941" s="90">
        <f>VLOOKUP(Table13[[#This Row],[Location_HQ]],tech_layoffs_location!A:G,7,FALSE)</f>
        <v>18.0710935</v>
      </c>
    </row>
    <row r="1942" spans="1:18" ht="16" x14ac:dyDescent="0.2">
      <c r="A1942" s="3">
        <v>1941</v>
      </c>
      <c r="B1942" s="83" t="s">
        <v>1869</v>
      </c>
      <c r="C1942" s="83" t="s">
        <v>1767</v>
      </c>
      <c r="D1942" s="84"/>
      <c r="E1942" s="79"/>
      <c r="F1942" s="83" t="s">
        <v>1348</v>
      </c>
      <c r="G1942" s="83" t="e">
        <f>VLOOKUP(Table13[[#This Row],[Location_HQ]],tech_layoffs_location!A:E,5,FALSE)</f>
        <v>#N/A</v>
      </c>
      <c r="H1942" s="83"/>
      <c r="I1942" s="86" t="d">
        <v>2024-07-12</v>
      </c>
      <c r="J1942" s="8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83" t="s">
        <v>1919</v>
      </c>
      <c r="N1942" s="83" t="s">
        <v>1909</v>
      </c>
      <c r="O1942" s="89">
        <v>20</v>
      </c>
      <c r="P1942" s="83">
        <v>2024</v>
      </c>
      <c r="Q1942" s="90" t="e">
        <f>VLOOKUP(Table13[[#This Row],[Location_HQ]],tech_layoffs_location!A:F,6,FALSE)</f>
        <v>#N/A</v>
      </c>
      <c r="R1942" s="90" t="e">
        <f>VLOOKUP(Table13[[#This Row],[Location_HQ]],tech_layoffs_location!A:G,7,FALSE)</f>
        <v>#N/A</v>
      </c>
    </row>
    <row r="1943" spans="1:18" ht="16" x14ac:dyDescent="0.2">
      <c r="A1943" s="3">
        <v>1942</v>
      </c>
      <c r="B1943" s="83" t="s">
        <v>1870</v>
      </c>
      <c r="C1943" s="83" t="s">
        <v>46</v>
      </c>
      <c r="D1943" s="84"/>
      <c r="E1943" s="79"/>
      <c r="F1943" s="83" t="s">
        <v>28</v>
      </c>
      <c r="G1943" s="83" t="str">
        <f>VLOOKUP(Table13[[#This Row],[Location_HQ]],tech_layoffs_location!A:E,5,FALSE)</f>
        <v>North America</v>
      </c>
      <c r="H1943" s="83"/>
      <c r="I1943" s="86" t="d">
        <v>2024-07-11</v>
      </c>
      <c r="J1943" s="88"/>
      <c r="K1943" s="31" t="e">
        <f>SUM((Table13[[#This Row],[Laid_Off]]*100)/Table13[[#This Row],[Percentage]])</f>
        <v>#DIV/0!</v>
      </c>
      <c r="L1943" s="31" t="e">
        <f>SUM(Table13[[#This Row],[Company_Size_before_Layoffs]]-Table13[[#This Row],[Laid_Off]])</f>
        <v>#DIV/0!</v>
      </c>
      <c r="M1943" s="83" t="s">
        <v>1920</v>
      </c>
      <c r="N1943" s="83" t="s">
        <v>1906</v>
      </c>
      <c r="O1943" s="89"/>
      <c r="P1943" s="83">
        <v>2024</v>
      </c>
      <c r="Q1943" s="90">
        <f>VLOOKUP(Table13[[#This Row],[Location_HQ]],tech_layoffs_location!A:F,6,FALSE)</f>
        <v>47.603832099999998</v>
      </c>
      <c r="R1943" s="90">
        <f>VLOOKUP(Table13[[#This Row],[Location_HQ]],tech_layoffs_location!A:G,7,FALSE)</f>
        <v>-122.330062</v>
      </c>
    </row>
    <row r="1944" spans="1:18" ht="16" x14ac:dyDescent="0.2">
      <c r="A1944" s="3">
        <v>1943</v>
      </c>
      <c r="B1944" s="83" t="s">
        <v>1871</v>
      </c>
      <c r="C1944" s="83" t="s">
        <v>1412</v>
      </c>
      <c r="D1944" s="84" t="s">
        <v>27</v>
      </c>
      <c r="E1944" s="79"/>
      <c r="F1944" s="83" t="s">
        <v>28</v>
      </c>
      <c r="G1944" s="83" t="str">
        <f>VLOOKUP(Table13[[#This Row],[Location_HQ]],tech_layoffs_location!A:E,5,FALSE)</f>
        <v>North America</v>
      </c>
      <c r="H1944" s="82">
        <v>1800</v>
      </c>
      <c r="I1944" s="86" t="d">
        <v>2024-07-10</v>
      </c>
      <c r="J1944" s="8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83" t="s">
        <v>1919</v>
      </c>
      <c r="N1944" s="83" t="s">
        <v>1907</v>
      </c>
      <c r="O1944" s="89">
        <v>18</v>
      </c>
      <c r="P1944" s="83">
        <v>2024</v>
      </c>
      <c r="Q1944" s="90">
        <f>VLOOKUP(Table13[[#This Row],[Location_HQ]],tech_layoffs_location!A:F,6,FALSE)</f>
        <v>37.3893889</v>
      </c>
      <c r="R1944" s="90">
        <f>VLOOKUP(Table13[[#This Row],[Location_HQ]],tech_layoffs_location!A:G,7,FALSE)</f>
        <v>-122.0832101</v>
      </c>
    </row>
    <row r="1945" spans="1:18" ht="16" x14ac:dyDescent="0.2">
      <c r="A1945" s="3">
        <v>1944</v>
      </c>
      <c r="B1945" s="83" t="s">
        <v>1872</v>
      </c>
      <c r="C1945" s="83" t="s">
        <v>157</v>
      </c>
      <c r="D1945" s="84"/>
      <c r="E1945" s="79"/>
      <c r="F1945" s="83" t="s">
        <v>28</v>
      </c>
      <c r="G1945" s="83" t="str">
        <f>VLOOKUP(Table13[[#This Row],[Location_HQ]],tech_layoffs_location!A:E,5,FALSE)</f>
        <v>North America</v>
      </c>
      <c r="H1945" s="82">
        <v>1000</v>
      </c>
      <c r="I1945" s="86" t="d">
        <v>2024-07-10</v>
      </c>
      <c r="J1945" s="8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83" t="s">
        <v>1944</v>
      </c>
      <c r="N1945" s="83" t="s">
        <v>1909</v>
      </c>
      <c r="O1945" s="89">
        <v>51</v>
      </c>
      <c r="P1945" s="83">
        <v>2024</v>
      </c>
      <c r="Q1945" s="90">
        <f>VLOOKUP(Table13[[#This Row],[Location_HQ]],tech_layoffs_location!A:F,6,FALSE)</f>
        <v>41.875561599999997</v>
      </c>
      <c r="R1945" s="90">
        <f>VLOOKUP(Table13[[#This Row],[Location_HQ]],tech_layoffs_location!A:G,7,FALSE)</f>
        <v>-87.6244212</v>
      </c>
    </row>
    <row r="1946" spans="1:18" ht="16" x14ac:dyDescent="0.2">
      <c r="A1946" s="3">
        <v>1945</v>
      </c>
      <c r="B1946" s="83" t="s">
        <v>1873</v>
      </c>
      <c r="C1946" s="83" t="s">
        <v>79</v>
      </c>
      <c r="D1946" s="84"/>
      <c r="E1946" s="79"/>
      <c r="F1946" s="83" t="s">
        <v>28</v>
      </c>
      <c r="G1946" s="83" t="str">
        <f>VLOOKUP(Table13[[#This Row],[Location_HQ]],tech_layoffs_location!A:E,5,FALSE)</f>
        <v>North America</v>
      </c>
      <c r="H1946" s="83"/>
      <c r="I1946" s="86" t="d">
        <v>2024-07-10</v>
      </c>
      <c r="J1946" s="8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83" t="s">
        <v>1935</v>
      </c>
      <c r="N1946" s="83" t="s">
        <v>1914</v>
      </c>
      <c r="O1946" s="89"/>
      <c r="P1946" s="83">
        <v>2024</v>
      </c>
      <c r="Q1946" s="90">
        <f>VLOOKUP(Table13[[#This Row],[Location_HQ]],tech_layoffs_location!A:F,6,FALSE)</f>
        <v>34.053690899999999</v>
      </c>
      <c r="R1946" s="90">
        <f>VLOOKUP(Table13[[#This Row],[Location_HQ]],tech_layoffs_location!A:G,7,FALSE)</f>
        <v>-118.242766</v>
      </c>
    </row>
    <row r="1947" spans="1:18" ht="16" x14ac:dyDescent="0.2">
      <c r="A1947" s="3">
        <v>1946</v>
      </c>
      <c r="B1947" s="83" t="s">
        <v>1874</v>
      </c>
      <c r="C1947" s="83" t="s">
        <v>42</v>
      </c>
      <c r="D1947" s="84"/>
      <c r="E1947" s="81"/>
      <c r="F1947" s="83" t="s">
        <v>28</v>
      </c>
      <c r="G1947" s="83" t="str">
        <f>VLOOKUP(Table13[[#This Row],[Location_HQ]],tech_layoffs_location!A:E,5,FALSE)</f>
        <v>North America</v>
      </c>
      <c r="H1947" s="82">
        <v>420</v>
      </c>
      <c r="I1947" s="86" t="d">
        <v>2024-07-09</v>
      </c>
      <c r="J1947" s="8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83" t="s">
        <v>1923</v>
      </c>
      <c r="N1947" s="83" t="s">
        <v>1907</v>
      </c>
      <c r="O1947" s="89">
        <v>2</v>
      </c>
      <c r="P1947" s="83">
        <v>2024</v>
      </c>
      <c r="Q1947" s="90">
        <f>VLOOKUP(Table13[[#This Row],[Location_HQ]],tech_layoffs_location!A:F,6,FALSE)</f>
        <v>40.7127281</v>
      </c>
      <c r="R1947" s="90">
        <f>VLOOKUP(Table13[[#This Row],[Location_HQ]],tech_layoffs_location!A:G,7,FALSE)</f>
        <v>-74.006015199999993</v>
      </c>
    </row>
    <row r="1948" spans="1:18" ht="16" x14ac:dyDescent="0.2">
      <c r="A1948" s="3">
        <v>1947</v>
      </c>
      <c r="B1948" s="83" t="s">
        <v>1875</v>
      </c>
      <c r="C1948" s="83" t="s">
        <v>74</v>
      </c>
      <c r="D1948" s="84"/>
      <c r="E1948" s="79"/>
      <c r="F1948" s="83" t="s">
        <v>28</v>
      </c>
      <c r="G1948" s="83" t="str">
        <f>VLOOKUP(Table13[[#This Row],[Location_HQ]],tech_layoffs_location!A:E,5,FALSE)</f>
        <v>North America</v>
      </c>
      <c r="H1948" s="82">
        <v>2200</v>
      </c>
      <c r="I1948" s="86" t="d">
        <v>2024-07-03</v>
      </c>
      <c r="J1948" s="8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83" t="s">
        <v>1925</v>
      </c>
      <c r="N1948" s="83" t="s">
        <v>1903</v>
      </c>
      <c r="O1948" s="89"/>
      <c r="P1948" s="83">
        <v>2024</v>
      </c>
      <c r="Q1948" s="90">
        <f>VLOOKUP(Table13[[#This Row],[Location_HQ]],tech_layoffs_location!A:F,6,FALSE)</f>
        <v>42.355433400000003</v>
      </c>
      <c r="R1948" s="90">
        <f>VLOOKUP(Table13[[#This Row],[Location_HQ]],tech_layoffs_location!A:G,7,FALSE)</f>
        <v>-71.060511000000005</v>
      </c>
    </row>
    <row r="1949" spans="1:18" ht="16" x14ac:dyDescent="0.2">
      <c r="A1949" s="3">
        <v>1948</v>
      </c>
      <c r="B1949" s="83" t="s">
        <v>1876</v>
      </c>
      <c r="C1949" s="83" t="s">
        <v>625</v>
      </c>
      <c r="D1949" s="84"/>
      <c r="E1949" s="80"/>
      <c r="F1949" s="83" t="s">
        <v>98</v>
      </c>
      <c r="G1949" s="83" t="str">
        <f>VLOOKUP(Table13[[#This Row],[Location_HQ]],tech_layoffs_location!A:E,5,FALSE)</f>
        <v>North America</v>
      </c>
      <c r="H1949" s="82">
        <v>1200</v>
      </c>
      <c r="I1949" s="86" t="d">
        <v>2024-07-03</v>
      </c>
      <c r="J1949" s="8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83" t="s">
        <v>1945</v>
      </c>
      <c r="N1949" s="83" t="s">
        <v>1907</v>
      </c>
      <c r="O1949" s="89">
        <v>1.1000000000000001</v>
      </c>
      <c r="P1949" s="83">
        <v>2024</v>
      </c>
      <c r="Q1949" s="90">
        <f>VLOOKUP(Table13[[#This Row],[Location_HQ]],tech_layoffs_location!A:F,6,FALSE)</f>
        <v>43.465269900000003</v>
      </c>
      <c r="R1949" s="90">
        <f>VLOOKUP(Table13[[#This Row],[Location_HQ]],tech_layoffs_location!A:G,7,FALSE)</f>
        <v>-80.522296100000005</v>
      </c>
    </row>
    <row r="1950" spans="1:18" ht="16" x14ac:dyDescent="0.2">
      <c r="A1950" s="3">
        <v>1949</v>
      </c>
      <c r="B1950" s="83" t="s">
        <v>1784</v>
      </c>
      <c r="C1950" s="83" t="s">
        <v>46</v>
      </c>
      <c r="D1950" s="84"/>
      <c r="E1950" s="79"/>
      <c r="F1950" s="83" t="s">
        <v>28</v>
      </c>
      <c r="G1950" s="83" t="str">
        <f>VLOOKUP(Table13[[#This Row],[Location_HQ]],tech_layoffs_location!A:E,5,FALSE)</f>
        <v>North America</v>
      </c>
      <c r="H1950" s="83"/>
      <c r="I1950" s="86" t="d">
        <v>2024-07-03</v>
      </c>
      <c r="J1950" s="88"/>
      <c r="K1950" s="31" t="e">
        <f>SUM((Table13[[#This Row],[Laid_Off]]*100)/Table13[[#This Row],[Percentage]])</f>
        <v>#DIV/0!</v>
      </c>
      <c r="L1950" s="31" t="e">
        <f>SUM(Table13[[#This Row],[Company_Size_before_Layoffs]]-Table13[[#This Row],[Laid_Off]])</f>
        <v>#DIV/0!</v>
      </c>
      <c r="M1950" s="83" t="s">
        <v>1923</v>
      </c>
      <c r="N1950" s="83" t="s">
        <v>1907</v>
      </c>
      <c r="O1950" s="89">
        <v>1</v>
      </c>
      <c r="P1950" s="83">
        <v>2024</v>
      </c>
      <c r="Q1950" s="90">
        <f>VLOOKUP(Table13[[#This Row],[Location_HQ]],tech_layoffs_location!A:F,6,FALSE)</f>
        <v>47.603832099999998</v>
      </c>
      <c r="R1950" s="90">
        <f>VLOOKUP(Table13[[#This Row],[Location_HQ]],tech_layoffs_location!A:G,7,FALSE)</f>
        <v>-122.330062</v>
      </c>
    </row>
    <row r="1951" spans="1:18" ht="16" x14ac:dyDescent="0.2">
      <c r="A1951" s="3">
        <v>1950</v>
      </c>
      <c r="B1951" s="83" t="s">
        <v>1877</v>
      </c>
      <c r="C1951" s="83" t="s">
        <v>16</v>
      </c>
      <c r="D1951" s="84"/>
      <c r="E1951" s="79"/>
      <c r="F1951" s="83" t="s">
        <v>17</v>
      </c>
      <c r="G1951" s="83" t="str">
        <f>VLOOKUP(Table13[[#This Row],[Location_HQ]],tech_layoffs_location!A:E,5,FALSE)</f>
        <v>Asia</v>
      </c>
      <c r="H1951" s="82">
        <v>250</v>
      </c>
      <c r="I1951" s="86" t="d">
        <v>2024-07-02</v>
      </c>
      <c r="J1951" s="88"/>
      <c r="K1951" s="31" t="e">
        <f>SUM((Table13[[#This Row],[Laid_Off]]*100)/Table13[[#This Row],[Percentage]])</f>
        <v>#DIV/0!</v>
      </c>
      <c r="L1951" s="31" t="e">
        <f>SUM(Table13[[#This Row],[Company_Size_before_Layoffs]]-Table13[[#This Row],[Laid_Off]])</f>
        <v>#DIV/0!</v>
      </c>
      <c r="M1951" s="83" t="s">
        <v>1921</v>
      </c>
      <c r="N1951" s="83" t="s">
        <v>1915</v>
      </c>
      <c r="O1951" s="89">
        <v>838</v>
      </c>
      <c r="P1951" s="83">
        <v>2024</v>
      </c>
      <c r="Q1951" s="90">
        <f>VLOOKUP(Table13[[#This Row],[Location_HQ]],tech_layoffs_location!A:F,6,FALSE)</f>
        <v>12.98815675</v>
      </c>
      <c r="R1951" s="90">
        <f>VLOOKUP(Table13[[#This Row],[Location_HQ]],tech_layoffs_location!A:G,7,FALSE)</f>
        <v>77.622600037959998</v>
      </c>
    </row>
    <row r="1952" spans="1:18" ht="16" x14ac:dyDescent="0.2">
      <c r="A1952" s="3">
        <v>1951</v>
      </c>
      <c r="B1952" s="83" t="s">
        <v>1878</v>
      </c>
      <c r="C1952" s="83" t="s">
        <v>16</v>
      </c>
      <c r="D1952" s="84"/>
      <c r="E1952" s="79"/>
      <c r="F1952" s="83" t="s">
        <v>17</v>
      </c>
      <c r="G1952" s="83" t="str">
        <f>VLOOKUP(Table13[[#This Row],[Location_HQ]],tech_layoffs_location!A:E,5,FALSE)</f>
        <v>Asia</v>
      </c>
      <c r="H1952" s="83"/>
      <c r="I1952" s="86" t="d">
        <v>2024-07-02</v>
      </c>
      <c r="J1952" s="8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83" t="s">
        <v>1930</v>
      </c>
      <c r="N1952" s="83" t="s">
        <v>1903</v>
      </c>
      <c r="O1952" s="89">
        <v>51</v>
      </c>
      <c r="P1952" s="83">
        <v>2024</v>
      </c>
      <c r="Q1952" s="90">
        <f>VLOOKUP(Table13[[#This Row],[Location_HQ]],tech_layoffs_location!A:F,6,FALSE)</f>
        <v>12.98815675</v>
      </c>
      <c r="R1952" s="90">
        <f>VLOOKUP(Table13[[#This Row],[Location_HQ]],tech_layoffs_location!A:G,7,FALSE)</f>
        <v>77.622600037959998</v>
      </c>
    </row>
    <row r="1953" spans="1:18" ht="16" x14ac:dyDescent="0.2">
      <c r="A1953" s="3">
        <v>1952</v>
      </c>
      <c r="B1953" s="83" t="s">
        <v>1879</v>
      </c>
      <c r="C1953" s="83" t="s">
        <v>747</v>
      </c>
      <c r="D1953" s="84"/>
      <c r="E1953" s="79"/>
      <c r="F1953" s="83" t="s">
        <v>23</v>
      </c>
      <c r="G1953" s="83" t="str">
        <f>VLOOKUP(Table13[[#This Row],[Location_HQ]],tech_layoffs_location!A:E,5,FALSE)</f>
        <v>Asia</v>
      </c>
      <c r="H1953" s="82">
        <v>70</v>
      </c>
      <c r="I1953" s="86" t="d">
        <v>2024-07-01</v>
      </c>
      <c r="J1953" s="8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83" t="s">
        <v>1930</v>
      </c>
      <c r="N1953" s="83" t="s">
        <v>1908</v>
      </c>
      <c r="O1953" s="89">
        <v>335</v>
      </c>
      <c r="P1953" s="83">
        <v>2024</v>
      </c>
      <c r="Q1953" s="90">
        <f>VLOOKUP(Table13[[#This Row],[Location_HQ]],tech_layoffs_location!A:F,6,FALSE)</f>
        <v>31.788471850000001</v>
      </c>
      <c r="R1953" s="90">
        <f>VLOOKUP(Table13[[#This Row],[Location_HQ]],tech_layoffs_location!A:G,7,FALSE)</f>
        <v>35.218794410944902</v>
      </c>
    </row>
    <row r="1954" spans="1:18" ht="16" x14ac:dyDescent="0.2">
      <c r="A1954" s="3">
        <v>1953</v>
      </c>
      <c r="B1954" s="83" t="s">
        <v>1880</v>
      </c>
      <c r="C1954" s="83" t="s">
        <v>1736</v>
      </c>
      <c r="D1954" s="84" t="s">
        <v>27</v>
      </c>
      <c r="E1954" s="79"/>
      <c r="F1954" s="83" t="s">
        <v>28</v>
      </c>
      <c r="G1954" s="83" t="str">
        <f>VLOOKUP(Table13[[#This Row],[Location_HQ]],tech_layoffs_location!A:E,5,FALSE)</f>
        <v>North America</v>
      </c>
      <c r="H1954" s="82">
        <v>26</v>
      </c>
      <c r="I1954" s="86" t="d">
        <v>2024-07-01</v>
      </c>
      <c r="J1954" s="88"/>
      <c r="K1954" s="31" t="e">
        <f>SUM((Table13[[#This Row],[Laid_Off]]*100)/Table13[[#This Row],[Percentage]])</f>
        <v>#DIV/0!</v>
      </c>
      <c r="L1954" s="31" t="e">
        <f>SUM(Table13[[#This Row],[Company_Size_before_Layoffs]]-Table13[[#This Row],[Laid_Off]])</f>
        <v>#DIV/0!</v>
      </c>
      <c r="M1954" s="83" t="s">
        <v>1922</v>
      </c>
      <c r="N1954" s="83" t="s">
        <v>1903</v>
      </c>
      <c r="O1954" s="89">
        <v>598</v>
      </c>
      <c r="P1954" s="83">
        <v>2024</v>
      </c>
      <c r="Q1954" s="90">
        <f>VLOOKUP(Table13[[#This Row],[Location_HQ]],tech_layoffs_location!A:F,6,FALSE)</f>
        <v>37.8708393</v>
      </c>
      <c r="R1954" s="90">
        <f>VLOOKUP(Table13[[#This Row],[Location_HQ]],tech_layoffs_location!A:G,7,FALSE)</f>
        <v>-122.272863</v>
      </c>
    </row>
    <row r="1955" spans="1:18" ht="16" x14ac:dyDescent="0.2">
      <c r="A1955" s="3">
        <v>1954</v>
      </c>
      <c r="B1955" s="83" t="s">
        <v>1881</v>
      </c>
      <c r="C1955" s="83" t="s">
        <v>50</v>
      </c>
      <c r="D1955" s="84"/>
      <c r="E1955" s="81"/>
      <c r="F1955" s="83" t="s">
        <v>23</v>
      </c>
      <c r="G1955" s="83" t="str">
        <f>VLOOKUP(Table13[[#This Row],[Location_HQ]],tech_layoffs_location!A:E,5,FALSE)</f>
        <v>Asia</v>
      </c>
      <c r="H1955" s="82">
        <v>20</v>
      </c>
      <c r="I1955" s="86" t="d">
        <v>2024-07-01</v>
      </c>
      <c r="J1955" s="8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83" t="s">
        <v>1937</v>
      </c>
      <c r="N1955" s="83" t="s">
        <v>1903</v>
      </c>
      <c r="O1955" s="89">
        <v>61</v>
      </c>
      <c r="P1955" s="83">
        <v>2024</v>
      </c>
      <c r="Q1955" s="90">
        <f>VLOOKUP(Table13[[#This Row],[Location_HQ]],tech_layoffs_location!A:F,6,FALSE)</f>
        <v>32.0852997</v>
      </c>
      <c r="R1955" s="90">
        <f>VLOOKUP(Table13[[#This Row],[Location_HQ]],tech_layoffs_location!A:G,7,FALSE)</f>
        <v>34.781806400000001</v>
      </c>
    </row>
    <row r="1956" spans="1:18" ht="16" x14ac:dyDescent="0.2">
      <c r="A1956" s="3">
        <v>1955</v>
      </c>
      <c r="B1956" s="83" t="s">
        <v>1882</v>
      </c>
      <c r="C1956" s="83" t="s">
        <v>54</v>
      </c>
      <c r="D1956" s="84"/>
      <c r="E1956" s="79"/>
      <c r="F1956" s="83" t="s">
        <v>55</v>
      </c>
      <c r="G1956" s="83" t="str">
        <f>VLOOKUP(Table13[[#This Row],[Location_HQ]],tech_layoffs_location!A:E,5,FALSE)</f>
        <v>Europe</v>
      </c>
      <c r="H1956" s="83"/>
      <c r="I1956" s="86" t="d">
        <v>2024-07-01</v>
      </c>
      <c r="J1956" s="88"/>
      <c r="K1956" s="31" t="e">
        <f>SUM((Table13[[#This Row],[Laid_Off]]*100)/Table13[[#This Row],[Percentage]])</f>
        <v>#DIV/0!</v>
      </c>
      <c r="L1956" s="31" t="e">
        <f>SUM(Table13[[#This Row],[Company_Size_before_Layoffs]]-Table13[[#This Row],[Laid_Off]])</f>
        <v>#DIV/0!</v>
      </c>
      <c r="M1956" s="83" t="s">
        <v>1945</v>
      </c>
      <c r="N1956" s="83" t="s">
        <v>1907</v>
      </c>
      <c r="O1956" s="89">
        <v>17</v>
      </c>
      <c r="P1956" s="83">
        <v>2024</v>
      </c>
      <c r="Q1956" s="90">
        <f>VLOOKUP(Table13[[#This Row],[Location_HQ]],tech_layoffs_location!A:F,6,FALSE)</f>
        <v>59.325117200000001</v>
      </c>
      <c r="R1956" s="90">
        <f>VLOOKUP(Table13[[#This Row],[Location_HQ]],tech_layoffs_location!A:G,7,FALSE)</f>
        <v>18.0710935</v>
      </c>
    </row>
    <row r="1957" spans="1:18" ht="16" x14ac:dyDescent="0.2">
      <c r="A1957" s="3">
        <v>1956</v>
      </c>
      <c r="B1957" s="83" t="s">
        <v>1883</v>
      </c>
      <c r="C1957" s="83" t="s">
        <v>247</v>
      </c>
      <c r="D1957" s="84"/>
      <c r="E1957" s="79"/>
      <c r="F1957" s="83" t="s">
        <v>247</v>
      </c>
      <c r="G1957" s="83" t="str">
        <f>VLOOKUP(Table13[[#This Row],[Location_HQ]],tech_layoffs_location!A:E,5,FALSE)</f>
        <v>Asia</v>
      </c>
      <c r="H1957" s="83"/>
      <c r="I1957" s="86" t="d">
        <v>2024-07-01</v>
      </c>
      <c r="J1957" s="8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83" t="s">
        <v>1936</v>
      </c>
      <c r="N1957" s="83" t="s">
        <v>1912</v>
      </c>
      <c r="O1957" s="89">
        <v>974</v>
      </c>
      <c r="P1957" s="83">
        <v>2024</v>
      </c>
      <c r="Q1957" s="90">
        <f>VLOOKUP(Table13[[#This Row],[Location_HQ]],tech_layoffs_location!A:F,6,FALSE)</f>
        <v>1.2899175000000001</v>
      </c>
      <c r="R1957" s="90">
        <f>VLOOKUP(Table13[[#This Row],[Location_HQ]],tech_layoffs_location!A:G,7,FALSE)</f>
        <v>103.8519072</v>
      </c>
    </row>
    <row r="1958" spans="1:18" ht="16" x14ac:dyDescent="0.2">
      <c r="A1958" s="3">
        <v>1957</v>
      </c>
      <c r="B1958" s="83" t="s">
        <v>1884</v>
      </c>
      <c r="C1958" s="83" t="s">
        <v>1351</v>
      </c>
      <c r="D1958" s="84"/>
      <c r="E1958" s="79"/>
      <c r="F1958" s="83" t="s">
        <v>28</v>
      </c>
      <c r="G1958" s="83" t="str">
        <f>VLOOKUP(Table13[[#This Row],[Location_HQ]],tech_layoffs_location!A:E,5,FALSE)</f>
        <v>North America</v>
      </c>
      <c r="H1958" s="82">
        <v>103</v>
      </c>
      <c r="I1958" s="86" t="d">
        <v>2024-06-28</v>
      </c>
      <c r="J1958" s="8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83" t="s">
        <v>1947</v>
      </c>
      <c r="N1958" s="83" t="s">
        <v>1909</v>
      </c>
      <c r="O1958" s="89">
        <v>77</v>
      </c>
      <c r="P1958" s="83">
        <v>2024</v>
      </c>
      <c r="Q1958" s="90">
        <f>VLOOKUP(Table13[[#This Row],[Location_HQ]],tech_layoffs_location!A:F,6,FALSE)</f>
        <v>41.117596599999999</v>
      </c>
      <c r="R1958" s="90">
        <f>VLOOKUP(Table13[[#This Row],[Location_HQ]],tech_layoffs_location!A:G,7,FALSE)</f>
        <v>-73.407896800000003</v>
      </c>
    </row>
    <row r="1959" spans="1:18" ht="16" x14ac:dyDescent="0.2">
      <c r="A1959" s="3">
        <v>1958</v>
      </c>
      <c r="B1959" s="83" t="s">
        <v>1885</v>
      </c>
      <c r="C1959" s="83" t="s">
        <v>307</v>
      </c>
      <c r="D1959" s="84"/>
      <c r="E1959" s="79"/>
      <c r="F1959" s="83" t="s">
        <v>28</v>
      </c>
      <c r="G1959" s="83" t="str">
        <f>VLOOKUP(Table13[[#This Row],[Location_HQ]],tech_layoffs_location!A:E,5,FALSE)</f>
        <v>North America</v>
      </c>
      <c r="H1959" s="82">
        <v>260</v>
      </c>
      <c r="I1959" s="86" t="d">
        <v>2024-06-27</v>
      </c>
      <c r="J1959" s="8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83" t="s">
        <v>1920</v>
      </c>
      <c r="N1959" s="83" t="s">
        <v>1909</v>
      </c>
      <c r="O1959" s="89">
        <v>105</v>
      </c>
      <c r="P1959" s="83">
        <v>2024</v>
      </c>
      <c r="Q1959" s="90">
        <f>VLOOKUP(Table13[[#This Row],[Location_HQ]],tech_layoffs_location!A:F,6,FALSE)</f>
        <v>32.776271899999998</v>
      </c>
      <c r="R1959" s="90">
        <f>VLOOKUP(Table13[[#This Row],[Location_HQ]],tech_layoffs_location!A:G,7,FALSE)</f>
        <v>-96.796855899999997</v>
      </c>
    </row>
    <row r="1960" spans="1:18" ht="16" x14ac:dyDescent="0.2">
      <c r="A1960" s="3">
        <v>1959</v>
      </c>
      <c r="B1960" s="83" t="s">
        <v>1886</v>
      </c>
      <c r="C1960" s="83" t="s">
        <v>1374</v>
      </c>
      <c r="D1960" s="84" t="s">
        <v>27</v>
      </c>
      <c r="E1960" s="79"/>
      <c r="F1960" s="83" t="s">
        <v>28</v>
      </c>
      <c r="G1960" s="83" t="str">
        <f>VLOOKUP(Table13[[#This Row],[Location_HQ]],tech_layoffs_location!A:E,5,FALSE)</f>
        <v>North America</v>
      </c>
      <c r="H1960" s="82">
        <v>180</v>
      </c>
      <c r="I1960" s="86" t="d">
        <v>2024-06-26</v>
      </c>
      <c r="J1960" s="8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83" t="s">
        <v>1932</v>
      </c>
      <c r="N1960" s="83" t="s">
        <v>1907</v>
      </c>
      <c r="O1960" s="89">
        <v>574</v>
      </c>
      <c r="P1960" s="83">
        <v>2024</v>
      </c>
      <c r="Q1960" s="90">
        <f>VLOOKUP(Table13[[#This Row],[Location_HQ]],tech_layoffs_location!A:F,6,FALSE)</f>
        <v>37.779258800000001</v>
      </c>
      <c r="R1960" s="90">
        <f>VLOOKUP(Table13[[#This Row],[Location_HQ]],tech_layoffs_location!A:G,7,FALSE)</f>
        <v>-122.4193286</v>
      </c>
    </row>
    <row r="1961" spans="1:18" ht="16" x14ac:dyDescent="0.2">
      <c r="A1961" s="3">
        <v>1960</v>
      </c>
      <c r="B1961" s="83" t="s">
        <v>1850</v>
      </c>
      <c r="C1961" s="83" t="s">
        <v>1742</v>
      </c>
      <c r="D1961" s="84" t="s">
        <v>27</v>
      </c>
      <c r="E1961" s="79"/>
      <c r="F1961" s="83" t="s">
        <v>28</v>
      </c>
      <c r="G1961" s="83" t="str">
        <f>VLOOKUP(Table13[[#This Row],[Location_HQ]],tech_layoffs_location!A:E,5,FALSE)</f>
        <v>North America</v>
      </c>
      <c r="H1961" s="82">
        <v>101</v>
      </c>
      <c r="I1961" s="86" t="d">
        <v>2024-06-26</v>
      </c>
      <c r="J1961" s="88"/>
      <c r="K1961" s="31" t="e">
        <f>SUM((Table13[[#This Row],[Laid_Off]]*100)/Table13[[#This Row],[Percentage]])</f>
        <v>#DIV/0!</v>
      </c>
      <c r="L1961" s="31" t="e">
        <f>SUM(Table13[[#This Row],[Company_Size_before_Layoffs]]-Table13[[#This Row],[Laid_Off]])</f>
        <v>#DIV/0!</v>
      </c>
      <c r="M1961" s="83" t="s">
        <v>1934</v>
      </c>
      <c r="N1961" s="83" t="s">
        <v>1903</v>
      </c>
      <c r="O1961" s="89">
        <v>124</v>
      </c>
      <c r="P1961" s="83">
        <v>2024</v>
      </c>
      <c r="Q1961" s="90">
        <f>VLOOKUP(Table13[[#This Row],[Location_HQ]],tech_layoffs_location!A:F,6,FALSE)</f>
        <v>37.538508700000001</v>
      </c>
      <c r="R1961" s="90">
        <f>VLOOKUP(Table13[[#This Row],[Location_HQ]],tech_layoffs_location!A:G,7,FALSE)</f>
        <v>-77.434280000000001</v>
      </c>
    </row>
    <row r="1962" spans="1:18" ht="16" x14ac:dyDescent="0.2">
      <c r="A1962" s="3">
        <v>1961</v>
      </c>
      <c r="B1962" s="83" t="s">
        <v>1887</v>
      </c>
      <c r="C1962" s="83" t="s">
        <v>50</v>
      </c>
      <c r="D1962" s="84"/>
      <c r="E1962" s="81"/>
      <c r="F1962" s="83" t="s">
        <v>23</v>
      </c>
      <c r="G1962" s="83" t="str">
        <f>VLOOKUP(Table13[[#This Row],[Location_HQ]],tech_layoffs_location!A:E,5,FALSE)</f>
        <v>Asia</v>
      </c>
      <c r="H1962" s="83"/>
      <c r="I1962" s="86" t="d">
        <v>2024-06-26</v>
      </c>
      <c r="J1962" s="88"/>
      <c r="K1962" s="31" t="e">
        <f>SUM((Table13[[#This Row],[Laid_Off]]*100)/Table13[[#This Row],[Percentage]])</f>
        <v>#DIV/0!</v>
      </c>
      <c r="L1962" s="31" t="e">
        <f>SUM(Table13[[#This Row],[Company_Size_before_Layoffs]]-Table13[[#This Row],[Laid_Off]])</f>
        <v>#DIV/0!</v>
      </c>
      <c r="M1962" s="83" t="s">
        <v>1948</v>
      </c>
      <c r="N1962" s="83" t="s">
        <v>1907</v>
      </c>
      <c r="O1962" s="89">
        <v>1.2</v>
      </c>
      <c r="P1962" s="83">
        <v>2024</v>
      </c>
      <c r="Q1962" s="90">
        <f>VLOOKUP(Table13[[#This Row],[Location_HQ]],tech_layoffs_location!A:F,6,FALSE)</f>
        <v>32.0852997</v>
      </c>
      <c r="R1962" s="90">
        <f>VLOOKUP(Table13[[#This Row],[Location_HQ]],tech_layoffs_location!A:G,7,FALSE)</f>
        <v>34.781806400000001</v>
      </c>
    </row>
    <row r="1963" spans="1:18" ht="16" x14ac:dyDescent="0.2">
      <c r="A1963" s="3">
        <v>1962</v>
      </c>
      <c r="B1963" s="83" t="s">
        <v>1888</v>
      </c>
      <c r="C1963" s="83" t="s">
        <v>50</v>
      </c>
      <c r="D1963" s="84"/>
      <c r="E1963" s="81"/>
      <c r="F1963" s="83" t="s">
        <v>23</v>
      </c>
      <c r="G1963" s="83" t="str">
        <f>VLOOKUP(Table13[[#This Row],[Location_HQ]],tech_layoffs_location!A:E,5,FALSE)</f>
        <v>Asia</v>
      </c>
      <c r="H1963" s="82">
        <v>35</v>
      </c>
      <c r="I1963" s="86" t="d">
        <v>2024-06-25</v>
      </c>
      <c r="J1963" s="8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83" t="s">
        <v>1927</v>
      </c>
      <c r="N1963" s="83" t="s">
        <v>1907</v>
      </c>
      <c r="O1963" s="89">
        <v>76</v>
      </c>
      <c r="P1963" s="83">
        <v>2024</v>
      </c>
      <c r="Q1963" s="90">
        <f>VLOOKUP(Table13[[#This Row],[Location_HQ]],tech_layoffs_location!A:F,6,FALSE)</f>
        <v>32.0852997</v>
      </c>
      <c r="R1963" s="90">
        <f>VLOOKUP(Table13[[#This Row],[Location_HQ]],tech_layoffs_location!A:G,7,FALSE)</f>
        <v>34.781806400000001</v>
      </c>
    </row>
    <row r="1964" spans="1:18" ht="16" x14ac:dyDescent="0.2">
      <c r="A1964" s="3">
        <v>1963</v>
      </c>
      <c r="B1964" s="83" t="s">
        <v>1889</v>
      </c>
      <c r="C1964" s="83" t="s">
        <v>100</v>
      </c>
      <c r="D1964" s="84"/>
      <c r="E1964" s="81"/>
      <c r="F1964" s="83" t="s">
        <v>101</v>
      </c>
      <c r="G1964" s="83" t="str">
        <f>VLOOKUP(Table13[[#This Row],[Location_HQ]],tech_layoffs_location!A:E,5,FALSE)</f>
        <v>Europe</v>
      </c>
      <c r="H1964" s="83"/>
      <c r="I1964" s="86" t="d">
        <v>2024-06-25</v>
      </c>
      <c r="J1964" s="88"/>
      <c r="K1964" s="31" t="e">
        <f>SUM((Table13[[#This Row],[Laid_Off]]*100)/Table13[[#This Row],[Percentage]])</f>
        <v>#DIV/0!</v>
      </c>
      <c r="L1964" s="31" t="e">
        <f>SUM(Table13[[#This Row],[Company_Size_before_Layoffs]]-Table13[[#This Row],[Laid_Off]])</f>
        <v>#DIV/0!</v>
      </c>
      <c r="M1964" s="83" t="s">
        <v>1930</v>
      </c>
      <c r="N1964" s="83" t="s">
        <v>1909</v>
      </c>
      <c r="O1964" s="89"/>
      <c r="P1964" s="83">
        <v>2024</v>
      </c>
      <c r="Q1964" s="90">
        <f>VLOOKUP(Table13[[#This Row],[Location_HQ]],tech_layoffs_location!A:F,6,FALSE)</f>
        <v>48.858889699999999</v>
      </c>
      <c r="R1964" s="90">
        <f>VLOOKUP(Table13[[#This Row],[Location_HQ]],tech_layoffs_location!A:G,7,FALSE)</f>
        <v>2.32004102172007</v>
      </c>
    </row>
    <row r="1965" spans="1:18" ht="16" x14ac:dyDescent="0.2">
      <c r="A1965" s="3">
        <v>1964</v>
      </c>
      <c r="B1965" s="83" t="s">
        <v>1890</v>
      </c>
      <c r="C1965" s="83" t="s">
        <v>1374</v>
      </c>
      <c r="D1965" s="84" t="s">
        <v>27</v>
      </c>
      <c r="E1965" s="79"/>
      <c r="F1965" s="83" t="s">
        <v>28</v>
      </c>
      <c r="G1965" s="83" t="str">
        <f>VLOOKUP(Table13[[#This Row],[Location_HQ]],tech_layoffs_location!A:E,5,FALSE)</f>
        <v>North America</v>
      </c>
      <c r="H1965" s="82">
        <v>30</v>
      </c>
      <c r="I1965" s="86" t="d">
        <v>2024-06-24</v>
      </c>
      <c r="J1965" s="8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83" t="s">
        <v>1919</v>
      </c>
      <c r="N1965" s="83" t="s">
        <v>1903</v>
      </c>
      <c r="O1965" s="89">
        <v>509</v>
      </c>
      <c r="P1965" s="83">
        <v>2024</v>
      </c>
      <c r="Q1965" s="90">
        <f>VLOOKUP(Table13[[#This Row],[Location_HQ]],tech_layoffs_location!A:F,6,FALSE)</f>
        <v>37.779258800000001</v>
      </c>
      <c r="R1965" s="90">
        <f>VLOOKUP(Table13[[#This Row],[Location_HQ]],tech_layoffs_location!A:G,7,FALSE)</f>
        <v>-122.4193286</v>
      </c>
    </row>
    <row r="1966" spans="1:18" ht="16" x14ac:dyDescent="0.2">
      <c r="A1966" s="3">
        <v>1965</v>
      </c>
      <c r="B1966" s="83" t="s">
        <v>1891</v>
      </c>
      <c r="C1966" s="83" t="s">
        <v>74</v>
      </c>
      <c r="D1966" s="84"/>
      <c r="E1966" s="79"/>
      <c r="F1966" s="83" t="s">
        <v>28</v>
      </c>
      <c r="G1966" s="83" t="str">
        <f>VLOOKUP(Table13[[#This Row],[Location_HQ]],tech_layoffs_location!A:E,5,FALSE)</f>
        <v>North America</v>
      </c>
      <c r="H1966" s="83"/>
      <c r="I1966" s="86" t="d">
        <v>2024-06-24</v>
      </c>
      <c r="J1966" s="88"/>
      <c r="K1966" s="31" t="e">
        <f>SUM((Table13[[#This Row],[Laid_Off]]*100)/Table13[[#This Row],[Percentage]])</f>
        <v>#DIV/0!</v>
      </c>
      <c r="L1966" s="31" t="e">
        <f>SUM(Table13[[#This Row],[Company_Size_before_Layoffs]]-Table13[[#This Row],[Laid_Off]])</f>
        <v>#DIV/0!</v>
      </c>
      <c r="M1966" s="83" t="s">
        <v>1918</v>
      </c>
      <c r="N1966" s="83" t="s">
        <v>1907</v>
      </c>
      <c r="O1966" s="89">
        <v>1.6</v>
      </c>
      <c r="P1966" s="83">
        <v>2024</v>
      </c>
      <c r="Q1966" s="90">
        <f>VLOOKUP(Table13[[#This Row],[Location_HQ]],tech_layoffs_location!A:F,6,FALSE)</f>
        <v>42.355433400000003</v>
      </c>
      <c r="R1966" s="90">
        <f>VLOOKUP(Table13[[#This Row],[Location_HQ]],tech_layoffs_location!A:G,7,FALSE)</f>
        <v>-71.060511000000005</v>
      </c>
    </row>
    <row r="1967" spans="1:18" ht="16" x14ac:dyDescent="0.2">
      <c r="A1967" s="3">
        <v>1966</v>
      </c>
      <c r="B1967" s="83" t="s">
        <v>1892</v>
      </c>
      <c r="C1967" s="83" t="s">
        <v>138</v>
      </c>
      <c r="D1967" s="84"/>
      <c r="E1967" s="79"/>
      <c r="F1967" s="83" t="s">
        <v>139</v>
      </c>
      <c r="G1967" s="83" t="str">
        <f>VLOOKUP(Table13[[#This Row],[Location_HQ]],tech_layoffs_location!A:E,5,FALSE)</f>
        <v>Europe</v>
      </c>
      <c r="H1967" s="83"/>
      <c r="I1967" s="86" t="d">
        <v>2024-06-23</v>
      </c>
      <c r="J1967" s="88"/>
      <c r="K1967" s="31" t="e">
        <f>SUM((Table13[[#This Row],[Laid_Off]]*100)/Table13[[#This Row],[Percentage]])</f>
        <v>#DIV/0!</v>
      </c>
      <c r="L1967" s="31" t="e">
        <f>SUM(Table13[[#This Row],[Company_Size_before_Layoffs]]-Table13[[#This Row],[Laid_Off]])</f>
        <v>#DIV/0!</v>
      </c>
      <c r="M1967" s="83" t="s">
        <v>1919</v>
      </c>
      <c r="N1967" s="83" t="s">
        <v>1903</v>
      </c>
      <c r="O1967" s="89">
        <v>1.3</v>
      </c>
      <c r="P1967" s="83">
        <v>2024</v>
      </c>
      <c r="Q1967" s="90">
        <f>VLOOKUP(Table13[[#This Row],[Location_HQ]],tech_layoffs_location!A:F,6,FALSE)</f>
        <v>52.517036500000003</v>
      </c>
      <c r="R1967" s="90">
        <f>VLOOKUP(Table13[[#This Row],[Location_HQ]],tech_layoffs_location!A:G,7,FALSE)</f>
        <v>13.3888599</v>
      </c>
    </row>
    <row r="1968" spans="1:18" ht="16" x14ac:dyDescent="0.2">
      <c r="A1968" s="3">
        <v>1967</v>
      </c>
      <c r="B1968" s="83" t="s">
        <v>1891</v>
      </c>
      <c r="C1968" s="83" t="s">
        <v>74</v>
      </c>
      <c r="D1968" s="84"/>
      <c r="E1968" s="79"/>
      <c r="F1968" s="83" t="s">
        <v>28</v>
      </c>
      <c r="G1968" s="83" t="str">
        <f>VLOOKUP(Table13[[#This Row],[Location_HQ]],tech_layoffs_location!A:E,5,FALSE)</f>
        <v>North America</v>
      </c>
      <c r="H1968" s="82">
        <v>400</v>
      </c>
      <c r="I1968" s="86" t="d">
        <v>2024-06-20</v>
      </c>
      <c r="J1968" s="8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83" t="s">
        <v>1918</v>
      </c>
      <c r="N1968" s="83" t="s">
        <v>1907</v>
      </c>
      <c r="O1968" s="89">
        <v>1.6</v>
      </c>
      <c r="P1968" s="83">
        <v>2024</v>
      </c>
      <c r="Q1968" s="90">
        <f>VLOOKUP(Table13[[#This Row],[Location_HQ]],tech_layoffs_location!A:F,6,FALSE)</f>
        <v>42.355433400000003</v>
      </c>
      <c r="R1968" s="90">
        <f>VLOOKUP(Table13[[#This Row],[Location_HQ]],tech_layoffs_location!A:G,7,FALSE)</f>
        <v>-71.060511000000005</v>
      </c>
    </row>
    <row r="1969" spans="1:18" ht="16" x14ac:dyDescent="0.2">
      <c r="A1969" s="3">
        <v>1968</v>
      </c>
      <c r="B1969" s="83" t="s">
        <v>1893</v>
      </c>
      <c r="C1969" s="83" t="s">
        <v>50</v>
      </c>
      <c r="D1969" s="84"/>
      <c r="E1969" s="81"/>
      <c r="F1969" s="83" t="s">
        <v>23</v>
      </c>
      <c r="G1969" s="83" t="str">
        <f>VLOOKUP(Table13[[#This Row],[Location_HQ]],tech_layoffs_location!A:E,5,FALSE)</f>
        <v>Asia</v>
      </c>
      <c r="H1969" s="83"/>
      <c r="I1969" s="86" t="d">
        <v>2024-06-20</v>
      </c>
      <c r="J1969" s="88"/>
      <c r="K1969" s="31" t="e">
        <f>SUM((Table13[[#This Row],[Laid_Off]]*100)/Table13[[#This Row],[Percentage]])</f>
        <v>#DIV/0!</v>
      </c>
      <c r="L1969" s="31" t="e">
        <f>SUM(Table13[[#This Row],[Company_Size_before_Layoffs]]-Table13[[#This Row],[Laid_Off]])</f>
        <v>#DIV/0!</v>
      </c>
      <c r="M1969" s="83" t="s">
        <v>1919</v>
      </c>
      <c r="N1969" s="83" t="s">
        <v>1903</v>
      </c>
      <c r="O1969" s="89">
        <v>769</v>
      </c>
      <c r="P1969" s="83">
        <v>2024</v>
      </c>
      <c r="Q1969" s="90">
        <f>VLOOKUP(Table13[[#This Row],[Location_HQ]],tech_layoffs_location!A:F,6,FALSE)</f>
        <v>32.0852997</v>
      </c>
      <c r="R1969" s="90">
        <f>VLOOKUP(Table13[[#This Row],[Location_HQ]],tech_layoffs_location!A:G,7,FALSE)</f>
        <v>34.781806400000001</v>
      </c>
    </row>
    <row r="1970" spans="1:18" ht="16" x14ac:dyDescent="0.2">
      <c r="A1970" s="3">
        <v>1969</v>
      </c>
      <c r="B1970" s="83" t="s">
        <v>1812</v>
      </c>
      <c r="C1970" s="83" t="s">
        <v>16</v>
      </c>
      <c r="D1970" s="84"/>
      <c r="E1970" s="79"/>
      <c r="F1970" s="83" t="s">
        <v>17</v>
      </c>
      <c r="G1970" s="83" t="str">
        <f>VLOOKUP(Table13[[#This Row],[Location_HQ]],tech_layoffs_location!A:E,5,FALSE)</f>
        <v>Asia</v>
      </c>
      <c r="H1970" s="83"/>
      <c r="I1970" s="86" t="d">
        <v>2024-06-20</v>
      </c>
      <c r="J1970" s="8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83" t="s">
        <v>1922</v>
      </c>
      <c r="N1970" s="83" t="s">
        <v>1903</v>
      </c>
      <c r="O1970" s="89">
        <v>54</v>
      </c>
      <c r="P1970" s="83">
        <v>2024</v>
      </c>
      <c r="Q1970" s="90">
        <f>VLOOKUP(Table13[[#This Row],[Location_HQ]],tech_layoffs_location!A:F,6,FALSE)</f>
        <v>12.98815675</v>
      </c>
      <c r="R1970" s="90">
        <f>VLOOKUP(Table13[[#This Row],[Location_HQ]],tech_layoffs_location!A:G,7,FALSE)</f>
        <v>77.622600037959998</v>
      </c>
    </row>
    <row r="1971" spans="1:18" ht="16" x14ac:dyDescent="0.2">
      <c r="A1971" s="3">
        <v>1970</v>
      </c>
      <c r="B1971" s="83" t="s">
        <v>1894</v>
      </c>
      <c r="C1971" s="83" t="s">
        <v>1768</v>
      </c>
      <c r="D1971" s="84"/>
      <c r="E1971" s="79"/>
      <c r="F1971" s="83" t="s">
        <v>139</v>
      </c>
      <c r="G1971" s="83" t="e">
        <f>VLOOKUP(Table13[[#This Row],[Location_HQ]],tech_layoffs_location!A:E,5,FALSE)</f>
        <v>#N/A</v>
      </c>
      <c r="H1971" s="82">
        <v>200</v>
      </c>
      <c r="I1971" s="86" t="d">
        <v>2024-06-19</v>
      </c>
      <c r="J1971" s="8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83" t="s">
        <v>1924</v>
      </c>
      <c r="N1971" s="83" t="s">
        <v>1909</v>
      </c>
      <c r="O1971" s="89"/>
      <c r="P1971" s="83">
        <v>2024</v>
      </c>
      <c r="Q1971" s="90" t="e">
        <f>VLOOKUP(Table13[[#This Row],[Location_HQ]],tech_layoffs_location!A:F,6,FALSE)</f>
        <v>#N/A</v>
      </c>
      <c r="R1971" s="90" t="e">
        <f>VLOOKUP(Table13[[#This Row],[Location_HQ]],tech_layoffs_location!A:G,7,FALSE)</f>
        <v>#N/A</v>
      </c>
    </row>
    <row r="1972" spans="1:18" ht="16" x14ac:dyDescent="0.2">
      <c r="A1972" s="3">
        <v>1971</v>
      </c>
      <c r="B1972" s="83" t="s">
        <v>1895</v>
      </c>
      <c r="C1972" s="83" t="s">
        <v>50</v>
      </c>
      <c r="D1972" s="84"/>
      <c r="E1972" s="81"/>
      <c r="F1972" s="83" t="s">
        <v>23</v>
      </c>
      <c r="G1972" s="83" t="str">
        <f>VLOOKUP(Table13[[#This Row],[Location_HQ]],tech_layoffs_location!A:E,5,FALSE)</f>
        <v>Asia</v>
      </c>
      <c r="H1972" s="82">
        <v>20</v>
      </c>
      <c r="I1972" s="86" t="d">
        <v>2024-06-19</v>
      </c>
      <c r="J1972" s="8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83" t="s">
        <v>1936</v>
      </c>
      <c r="N1972" s="83" t="s">
        <v>1909</v>
      </c>
      <c r="O1972" s="89">
        <v>131</v>
      </c>
      <c r="P1972" s="83">
        <v>2024</v>
      </c>
      <c r="Q1972" s="90">
        <f>VLOOKUP(Table13[[#This Row],[Location_HQ]],tech_layoffs_location!A:F,6,FALSE)</f>
        <v>32.0852997</v>
      </c>
      <c r="R1972" s="90">
        <f>VLOOKUP(Table13[[#This Row],[Location_HQ]],tech_layoffs_location!A:G,7,FALSE)</f>
        <v>34.781806400000001</v>
      </c>
    </row>
    <row r="1973" spans="1:18" ht="16" x14ac:dyDescent="0.2">
      <c r="A1973" s="3">
        <v>1972</v>
      </c>
      <c r="B1973" s="83" t="s">
        <v>1896</v>
      </c>
      <c r="C1973" s="83" t="s">
        <v>148</v>
      </c>
      <c r="D1973" s="84"/>
      <c r="E1973" s="79"/>
      <c r="F1973" s="83" t="s">
        <v>28</v>
      </c>
      <c r="G1973" s="83" t="str">
        <f>VLOOKUP(Table13[[#This Row],[Location_HQ]],tech_layoffs_location!A:E,5,FALSE)</f>
        <v>North America</v>
      </c>
      <c r="H1973" s="82">
        <v>375</v>
      </c>
      <c r="I1973" s="86" t="d">
        <v>2024-06-18</v>
      </c>
      <c r="J1973" s="8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83" t="s">
        <v>1919</v>
      </c>
      <c r="N1973" s="83" t="s">
        <v>1907</v>
      </c>
      <c r="O1973" s="89">
        <v>400</v>
      </c>
      <c r="P1973" s="83">
        <v>2024</v>
      </c>
      <c r="Q1973" s="90">
        <f>VLOOKUP(Table13[[#This Row],[Location_HQ]],tech_layoffs_location!A:F,6,FALSE)</f>
        <v>45.520247099999999</v>
      </c>
      <c r="R1973" s="90">
        <f>VLOOKUP(Table13[[#This Row],[Location_HQ]],tech_layoffs_location!A:G,7,FALSE)</f>
        <v>-122.674194</v>
      </c>
    </row>
    <row r="1974" spans="1:18" ht="16" x14ac:dyDescent="0.2">
      <c r="A1974" s="3">
        <v>1973</v>
      </c>
      <c r="B1974" s="83" t="s">
        <v>1897</v>
      </c>
      <c r="C1974" s="83" t="s">
        <v>1714</v>
      </c>
      <c r="D1974" s="84" t="s">
        <v>27</v>
      </c>
      <c r="E1974" s="79"/>
      <c r="F1974" s="83" t="s">
        <v>221</v>
      </c>
      <c r="G1974" s="83" t="str">
        <f>VLOOKUP(Table13[[#This Row],[Location_HQ]],tech_layoffs_location!A:E,5,FALSE)</f>
        <v>North America</v>
      </c>
      <c r="H1974" s="82">
        <v>85</v>
      </c>
      <c r="I1974" s="86" t="d">
        <v>2024-06-18</v>
      </c>
      <c r="J1974" s="88"/>
      <c r="K1974" s="31" t="e">
        <f>SUM((Table13[[#This Row],[Laid_Off]]*100)/Table13[[#This Row],[Percentage]])</f>
        <v>#DIV/0!</v>
      </c>
      <c r="L1974" s="31" t="e">
        <f>SUM(Table13[[#This Row],[Company_Size_before_Layoffs]]-Table13[[#This Row],[Laid_Off]])</f>
        <v>#DIV/0!</v>
      </c>
      <c r="M1974" s="83" t="s">
        <v>1919</v>
      </c>
      <c r="N1974" s="83" t="s">
        <v>1907</v>
      </c>
      <c r="O1974" s="89">
        <v>216</v>
      </c>
      <c r="P1974" s="83">
        <v>2024</v>
      </c>
      <c r="Q1974" s="90">
        <f>VLOOKUP(Table13[[#This Row],[Location_HQ]],tech_layoffs_location!A:F,6,FALSE)</f>
        <v>37.336166300000002</v>
      </c>
      <c r="R1974" s="90">
        <f>VLOOKUP(Table13[[#This Row],[Location_HQ]],tech_layoffs_location!A:G,7,FALSE)</f>
        <v>-121.890591</v>
      </c>
    </row>
    <row r="1975" spans="1:18" ht="16" x14ac:dyDescent="0.2">
      <c r="A1975" s="3">
        <v>1974</v>
      </c>
      <c r="B1975" s="83" t="s">
        <v>1898</v>
      </c>
      <c r="C1975" s="83" t="s">
        <v>50</v>
      </c>
      <c r="D1975" s="84"/>
      <c r="E1975" s="81"/>
      <c r="F1975" s="83" t="s">
        <v>23</v>
      </c>
      <c r="G1975" s="83" t="str">
        <f>VLOOKUP(Table13[[#This Row],[Location_HQ]],tech_layoffs_location!A:E,5,FALSE)</f>
        <v>Asia</v>
      </c>
      <c r="H1975" s="82">
        <v>30</v>
      </c>
      <c r="I1975" s="86" t="d">
        <v>2024-06-18</v>
      </c>
      <c r="J1975" s="88"/>
      <c r="K1975" s="31" t="e">
        <f>SUM((Table13[[#This Row],[Laid_Off]]*100)/Table13[[#This Row],[Percentage]])</f>
        <v>#DIV/0!</v>
      </c>
      <c r="L1975" s="31" t="e">
        <f>SUM(Table13[[#This Row],[Company_Size_before_Layoffs]]-Table13[[#This Row],[Laid_Off]])</f>
        <v>#DIV/0!</v>
      </c>
      <c r="M1975" s="83" t="s">
        <v>1919</v>
      </c>
      <c r="N1975" s="83" t="s">
        <v>1903</v>
      </c>
      <c r="O1975" s="89">
        <v>770</v>
      </c>
      <c r="P1975" s="83">
        <v>2024</v>
      </c>
      <c r="Q1975" s="90">
        <f>VLOOKUP(Table13[[#This Row],[Location_HQ]],tech_layoffs_location!A:F,6,FALSE)</f>
        <v>32.0852997</v>
      </c>
      <c r="R1975" s="90">
        <f>VLOOKUP(Table13[[#This Row],[Location_HQ]],tech_layoffs_location!A:G,7,FALSE)</f>
        <v>34.781806400000001</v>
      </c>
    </row>
    <row r="1976" spans="1:18" ht="16" x14ac:dyDescent="0.2">
      <c r="A1976" s="3">
        <v>1975</v>
      </c>
      <c r="B1976" s="83" t="s">
        <v>1899</v>
      </c>
      <c r="C1976" s="83" t="s">
        <v>106</v>
      </c>
      <c r="D1976" s="84"/>
      <c r="E1976" s="79"/>
      <c r="F1976" s="83" t="s">
        <v>28</v>
      </c>
      <c r="G1976" s="83" t="str">
        <f>VLOOKUP(Table13[[#This Row],[Location_HQ]],tech_layoffs_location!A:E,5,FALSE)</f>
        <v>North America</v>
      </c>
      <c r="H1976" s="82">
        <v>16</v>
      </c>
      <c r="I1976" s="86" t="d">
        <v>2024-06-18</v>
      </c>
      <c r="J1976" s="88"/>
      <c r="K1976" s="31" t="e">
        <f>SUM((Table13[[#This Row],[Laid_Off]]*100)/Table13[[#This Row],[Percentage]])</f>
        <v>#DIV/0!</v>
      </c>
      <c r="L1976" s="31" t="e">
        <f>SUM(Table13[[#This Row],[Company_Size_before_Layoffs]]-Table13[[#This Row],[Laid_Off]])</f>
        <v>#DIV/0!</v>
      </c>
      <c r="M1976" s="83" t="s">
        <v>1919</v>
      </c>
      <c r="N1976" s="83" t="s">
        <v>1915</v>
      </c>
      <c r="O1976" s="89">
        <v>537</v>
      </c>
      <c r="P1976" s="83">
        <v>2024</v>
      </c>
      <c r="Q1976" s="90">
        <f>VLOOKUP(Table13[[#This Row],[Location_HQ]],tech_layoffs_location!A:F,6,FALSE)</f>
        <v>39.100104999999999</v>
      </c>
      <c r="R1976" s="90">
        <f>VLOOKUP(Table13[[#This Row],[Location_HQ]],tech_layoffs_location!A:G,7,FALSE)</f>
        <v>-94.578141599999995</v>
      </c>
    </row>
    <row r="1977" spans="1:18" ht="16" x14ac:dyDescent="0.2">
      <c r="A1977" s="3">
        <v>1976</v>
      </c>
      <c r="B1977" s="83" t="s">
        <v>1900</v>
      </c>
      <c r="C1977" s="83" t="s">
        <v>79</v>
      </c>
      <c r="D1977" s="84"/>
      <c r="E1977" s="79"/>
      <c r="F1977" s="83" t="s">
        <v>28</v>
      </c>
      <c r="G1977" s="83" t="str">
        <f>VLOOKUP(Table13[[#This Row],[Location_HQ]],tech_layoffs_location!A:E,5,FALSE)</f>
        <v>North America</v>
      </c>
      <c r="H1977" s="83"/>
      <c r="I1977" s="86" t="d">
        <v>2024-06-18</v>
      </c>
      <c r="J1977" s="8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83" t="s">
        <v>1936</v>
      </c>
      <c r="N1977" s="83" t="s">
        <v>1907</v>
      </c>
      <c r="O1977" s="89">
        <v>1.7</v>
      </c>
      <c r="P1977" s="83">
        <v>2024</v>
      </c>
      <c r="Q1977" s="90">
        <f>VLOOKUP(Table13[[#This Row],[Location_HQ]],tech_layoffs_location!A:F,6,FALSE)</f>
        <v>34.053690899999999</v>
      </c>
      <c r="R1977" s="90">
        <f>VLOOKUP(Table13[[#This Row],[Location_HQ]],tech_layoffs_location!A:G,7,FALSE)</f>
        <v>-118.242766</v>
      </c>
    </row>
    <row r="1978" spans="1:18" ht="16" x14ac:dyDescent="0.2">
      <c r="A1978" s="3">
        <v>1977</v>
      </c>
      <c r="B1978" s="83" t="s">
        <v>1901</v>
      </c>
      <c r="C1978" s="83" t="s">
        <v>1419</v>
      </c>
      <c r="D1978" s="84" t="s">
        <v>27</v>
      </c>
      <c r="E1978" s="79"/>
      <c r="F1978" s="83" t="s">
        <v>28</v>
      </c>
      <c r="G1978" s="83" t="str">
        <f>VLOOKUP(Table13[[#This Row],[Location_HQ]],tech_layoffs_location!A:E,5,FALSE)</f>
        <v>North America</v>
      </c>
      <c r="H1978" s="82">
        <v>441</v>
      </c>
      <c r="I1978" s="86" t="d">
        <v>2024-06-17</v>
      </c>
      <c r="J1978" s="8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83" t="s">
        <v>1921</v>
      </c>
      <c r="N1978" s="83" t="s">
        <v>1907</v>
      </c>
      <c r="O1978" s="89">
        <v>227</v>
      </c>
      <c r="P1978" s="83">
        <v>2024</v>
      </c>
      <c r="Q1978" s="90">
        <f>VLOOKUP(Table13[[#This Row],[Location_HQ]],tech_layoffs_location!A:F,6,FALSE)</f>
        <v>37.354106999999999</v>
      </c>
      <c r="R1978" s="90">
        <f>VLOOKUP(Table13[[#This Row],[Location_HQ]],tech_layoffs_location!A:G,7,FALSE)</f>
        <v>-121.95523799999999</v>
      </c>
    </row>
    <row r="1979" spans="1:18" ht="16" x14ac:dyDescent="0.2">
      <c r="A1979" s="3">
        <v>1978</v>
      </c>
      <c r="B1979" s="91" t="s">
        <v>1902</v>
      </c>
      <c r="C1979" s="91" t="s">
        <v>307</v>
      </c>
      <c r="D1979" s="92"/>
      <c r="E1979" s="93"/>
      <c r="F1979" s="91" t="s">
        <v>28</v>
      </c>
      <c r="G1979" s="83" t="str">
        <f>VLOOKUP(Table13[[#This Row],[Location_HQ]],tech_layoffs_location!A:E,5,FALSE)</f>
        <v>North America</v>
      </c>
      <c r="H1979" s="91"/>
      <c r="I1979" s="94" t="d">
        <v>2024-06-17</v>
      </c>
      <c r="J1979" s="95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91" t="s">
        <v>1940</v>
      </c>
      <c r="N1979" s="91" t="s">
        <v>1905</v>
      </c>
      <c r="O1979" s="96">
        <v>396</v>
      </c>
      <c r="P1979" s="91">
        <v>2024</v>
      </c>
      <c r="Q1979" s="97">
        <f>VLOOKUP(Table13[[#This Row],[Location_HQ]],tech_layoffs_location!A:F,6,FALSE)</f>
        <v>32.776271899999998</v>
      </c>
      <c r="R1979" s="97">
        <f>VLOOKUP(Table13[[#This Row],[Location_HQ]],tech_layoffs_location!A:G,7,FALSE)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198"/>
  <sheetViews>
    <sheetView showGridLines="0" topLeftCell="A155" workbookViewId="0">
      <selection activeCell="E199" sqref="E199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5" width="19.5" style="68" customWidth="1"/>
    <col min="6" max="6" width="17.6640625" style="68" customWidth="1"/>
    <col min="7" max="7" width="16.5" style="68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4</v>
      </c>
      <c r="F1" s="71" t="s">
        <v>1753</v>
      </c>
      <c r="G1" s="71" t="s">
        <v>1754</v>
      </c>
    </row>
    <row r="2" spans="1:7" ht="20.25" customHeight="1" x14ac:dyDescent="0.2">
      <c r="A2" s="70" t="s">
        <v>1457</v>
      </c>
      <c r="B2" s="72"/>
      <c r="C2" s="72"/>
      <c r="D2" s="73" t="s">
        <v>202</v>
      </c>
      <c r="E2" s="73" t="s">
        <v>1916</v>
      </c>
      <c r="F2" s="74">
        <v>-34.928180500000003</v>
      </c>
      <c r="G2" s="74">
        <v>138.59993119999999</v>
      </c>
    </row>
    <row r="3" spans="1:7" ht="20" customHeight="1" x14ac:dyDescent="0.2">
      <c r="A3" s="70" t="s">
        <v>1747</v>
      </c>
      <c r="B3" s="73"/>
      <c r="C3" s="73" t="s">
        <v>1373</v>
      </c>
      <c r="D3" s="73" t="s">
        <v>28</v>
      </c>
      <c r="E3" s="73" t="s">
        <v>29</v>
      </c>
      <c r="F3" s="74">
        <v>34.147910000000003</v>
      </c>
      <c r="G3" s="74">
        <v>-118.7657042</v>
      </c>
    </row>
    <row r="4" spans="1:7" ht="20" customHeight="1" x14ac:dyDescent="0.2">
      <c r="A4" s="70" t="s">
        <v>1132</v>
      </c>
      <c r="B4" s="72"/>
      <c r="C4" s="72"/>
      <c r="D4" s="73" t="s">
        <v>17</v>
      </c>
      <c r="E4" s="73" t="s">
        <v>18</v>
      </c>
      <c r="F4" s="74">
        <v>23.0216238</v>
      </c>
      <c r="G4" s="74">
        <v>72.579706799999997</v>
      </c>
    </row>
    <row r="5" spans="1:7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3" t="s">
        <v>29</v>
      </c>
      <c r="F5" s="74">
        <v>37.609029100000001</v>
      </c>
      <c r="G5" s="74">
        <v>-121.899142</v>
      </c>
    </row>
    <row r="6" spans="1:7" ht="20" customHeight="1" x14ac:dyDescent="0.2">
      <c r="A6" s="70" t="s">
        <v>102</v>
      </c>
      <c r="B6" s="72"/>
      <c r="C6" s="72"/>
      <c r="D6" s="73" t="s">
        <v>103</v>
      </c>
      <c r="E6" s="73" t="s">
        <v>56</v>
      </c>
      <c r="F6" s="74">
        <v>52.373079599999997</v>
      </c>
      <c r="G6" s="74">
        <v>4.8924534</v>
      </c>
    </row>
    <row r="7" spans="1:7" ht="20" customHeight="1" x14ac:dyDescent="0.2">
      <c r="A7" s="70" t="s">
        <v>1222</v>
      </c>
      <c r="B7" s="72"/>
      <c r="C7" s="72"/>
      <c r="D7" s="73" t="s">
        <v>28</v>
      </c>
      <c r="E7" s="73" t="s">
        <v>29</v>
      </c>
      <c r="F7" s="74">
        <v>42.2813722</v>
      </c>
      <c r="G7" s="74">
        <v>-83.748461599999999</v>
      </c>
    </row>
    <row r="8" spans="1:7" ht="20" customHeight="1" x14ac:dyDescent="0.2">
      <c r="A8" s="70" t="s">
        <v>174</v>
      </c>
      <c r="B8" s="72"/>
      <c r="C8" s="72"/>
      <c r="D8" s="73" t="s">
        <v>28</v>
      </c>
      <c r="E8" s="73" t="s">
        <v>29</v>
      </c>
      <c r="F8" s="74">
        <v>33.748992399999999</v>
      </c>
      <c r="G8" s="74">
        <v>-84.390264400000007</v>
      </c>
    </row>
    <row r="9" spans="1:7" ht="20" customHeight="1" x14ac:dyDescent="0.2">
      <c r="A9" s="70" t="s">
        <v>200</v>
      </c>
      <c r="B9" s="72"/>
      <c r="C9" s="72"/>
      <c r="D9" s="73" t="s">
        <v>201</v>
      </c>
      <c r="E9" s="73" t="s">
        <v>1916</v>
      </c>
      <c r="F9" s="74">
        <v>-36.852094999999998</v>
      </c>
      <c r="G9" s="74">
        <v>174.76318029999999</v>
      </c>
    </row>
    <row r="10" spans="1:7" ht="20" customHeight="1" x14ac:dyDescent="0.2">
      <c r="A10" s="70" t="s">
        <v>86</v>
      </c>
      <c r="B10" s="72"/>
      <c r="C10" s="72"/>
      <c r="D10" s="73" t="s">
        <v>28</v>
      </c>
      <c r="E10" s="73" t="s">
        <v>29</v>
      </c>
      <c r="F10" s="74">
        <v>30.271128600000001</v>
      </c>
      <c r="G10" s="74">
        <v>-97.743699500000005</v>
      </c>
    </row>
    <row r="11" spans="1:7" ht="20" customHeight="1" x14ac:dyDescent="0.2">
      <c r="A11" s="70" t="s">
        <v>272</v>
      </c>
      <c r="B11" s="72"/>
      <c r="C11" s="72"/>
      <c r="D11" s="73" t="s">
        <v>28</v>
      </c>
      <c r="E11" s="73" t="s">
        <v>29</v>
      </c>
      <c r="F11" s="74">
        <v>39.290881599999999</v>
      </c>
      <c r="G11" s="74">
        <v>-76.610759000000002</v>
      </c>
    </row>
    <row r="12" spans="1:7" ht="20" customHeight="1" x14ac:dyDescent="0.2">
      <c r="A12" s="70" t="s">
        <v>798</v>
      </c>
      <c r="B12" s="72"/>
      <c r="C12" s="72"/>
      <c r="D12" s="73" t="s">
        <v>799</v>
      </c>
      <c r="E12" s="73" t="s">
        <v>18</v>
      </c>
      <c r="F12" s="74">
        <v>13.7524938</v>
      </c>
      <c r="G12" s="74">
        <v>100.49350889999999</v>
      </c>
    </row>
    <row r="13" spans="1:7" ht="20" customHeight="1" x14ac:dyDescent="0.2">
      <c r="A13" s="70" t="s">
        <v>490</v>
      </c>
      <c r="B13" s="72"/>
      <c r="C13" s="72"/>
      <c r="D13" s="73" t="s">
        <v>361</v>
      </c>
      <c r="E13" s="73" t="s">
        <v>56</v>
      </c>
      <c r="F13" s="74">
        <v>41.382893899999999</v>
      </c>
      <c r="G13" s="74">
        <v>2.1774322000000002</v>
      </c>
    </row>
    <row r="14" spans="1:7" ht="20" customHeight="1" x14ac:dyDescent="0.2">
      <c r="A14" s="70" t="s">
        <v>572</v>
      </c>
      <c r="B14" s="72"/>
      <c r="C14" s="72"/>
      <c r="D14" s="73" t="s">
        <v>573</v>
      </c>
      <c r="E14" s="73" t="s">
        <v>18</v>
      </c>
      <c r="F14" s="74">
        <v>39.905713599999999</v>
      </c>
      <c r="G14" s="74">
        <v>116.3912972</v>
      </c>
    </row>
    <row r="15" spans="1:7" ht="20" customHeight="1" x14ac:dyDescent="0.2">
      <c r="A15" s="70" t="s">
        <v>1406</v>
      </c>
      <c r="B15" s="72"/>
      <c r="C15" s="72"/>
      <c r="D15" s="73" t="s">
        <v>28</v>
      </c>
      <c r="E15" s="73" t="s">
        <v>29</v>
      </c>
      <c r="F15" s="74">
        <v>38.513580500000003</v>
      </c>
      <c r="G15" s="74">
        <v>-89.984162699999999</v>
      </c>
    </row>
    <row r="16" spans="1:7" ht="20" customHeight="1" x14ac:dyDescent="0.2">
      <c r="A16" s="70" t="s">
        <v>754</v>
      </c>
      <c r="B16" s="72"/>
      <c r="C16" s="72"/>
      <c r="D16" s="73" t="s">
        <v>191</v>
      </c>
      <c r="E16" s="73" t="s">
        <v>192</v>
      </c>
      <c r="F16" s="74">
        <v>-19.922731800000001</v>
      </c>
      <c r="G16" s="74">
        <v>-43.9450948</v>
      </c>
    </row>
    <row r="17" spans="1:7" ht="20" customHeight="1" x14ac:dyDescent="0.2">
      <c r="A17" s="70" t="s">
        <v>1002</v>
      </c>
      <c r="B17" s="72"/>
      <c r="C17" s="72"/>
      <c r="D17" s="73" t="s">
        <v>28</v>
      </c>
      <c r="E17" s="73" t="s">
        <v>29</v>
      </c>
      <c r="F17" s="74">
        <v>44.058172800000001</v>
      </c>
      <c r="G17" s="74">
        <v>-121.31530960000001</v>
      </c>
    </row>
    <row r="18" spans="1:7" ht="20" customHeight="1" x14ac:dyDescent="0.2">
      <c r="A18" s="70" t="s">
        <v>16</v>
      </c>
      <c r="B18" s="72"/>
      <c r="C18" s="72"/>
      <c r="D18" s="73" t="s">
        <v>17</v>
      </c>
      <c r="E18" s="73" t="s">
        <v>18</v>
      </c>
      <c r="F18" s="74">
        <v>12.98815675</v>
      </c>
      <c r="G18" s="74">
        <v>77.622600037959998</v>
      </c>
    </row>
    <row r="19" spans="1:7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3" t="s">
        <v>29</v>
      </c>
      <c r="F19" s="74">
        <v>37.8708393</v>
      </c>
      <c r="G19" s="74">
        <v>-122.272863</v>
      </c>
    </row>
    <row r="20" spans="1:7" ht="20" customHeight="1" x14ac:dyDescent="0.2">
      <c r="A20" s="70" t="s">
        <v>138</v>
      </c>
      <c r="B20" s="72"/>
      <c r="C20" s="72"/>
      <c r="D20" s="73" t="s">
        <v>139</v>
      </c>
      <c r="E20" s="73" t="s">
        <v>56</v>
      </c>
      <c r="F20" s="74">
        <v>52.517036500000003</v>
      </c>
      <c r="G20" s="74">
        <v>13.3888599</v>
      </c>
    </row>
    <row r="21" spans="1:7" ht="20" customHeight="1" x14ac:dyDescent="0.2">
      <c r="A21" s="70" t="s">
        <v>1192</v>
      </c>
      <c r="B21" s="72"/>
      <c r="C21" s="72"/>
      <c r="D21" s="73" t="s">
        <v>191</v>
      </c>
      <c r="E21" s="73" t="s">
        <v>192</v>
      </c>
      <c r="F21" s="74">
        <v>-26.919556700000001</v>
      </c>
      <c r="G21" s="74">
        <v>-49.065802499999997</v>
      </c>
    </row>
    <row r="22" spans="1:7" ht="20" customHeight="1" x14ac:dyDescent="0.2">
      <c r="A22" s="70" t="s">
        <v>433</v>
      </c>
      <c r="B22" s="72"/>
      <c r="C22" s="72"/>
      <c r="D22" s="73" t="s">
        <v>28</v>
      </c>
      <c r="E22" s="73" t="s">
        <v>29</v>
      </c>
      <c r="F22" s="74">
        <v>43.616616299999997</v>
      </c>
      <c r="G22" s="74">
        <v>-116.200886</v>
      </c>
    </row>
    <row r="23" spans="1:7" ht="20" customHeight="1" x14ac:dyDescent="0.2">
      <c r="A23" s="70" t="s">
        <v>74</v>
      </c>
      <c r="B23" s="72"/>
      <c r="C23" s="72"/>
      <c r="D23" s="73" t="s">
        <v>28</v>
      </c>
      <c r="E23" s="73" t="s">
        <v>29</v>
      </c>
      <c r="F23" s="74">
        <v>42.355433400000003</v>
      </c>
      <c r="G23" s="74">
        <v>-71.060511000000005</v>
      </c>
    </row>
    <row r="24" spans="1:7" ht="20" customHeight="1" x14ac:dyDescent="0.2">
      <c r="A24" s="70" t="s">
        <v>534</v>
      </c>
      <c r="B24" s="72"/>
      <c r="C24" s="72"/>
      <c r="D24" s="73" t="s">
        <v>28</v>
      </c>
      <c r="E24" s="73" t="s">
        <v>29</v>
      </c>
      <c r="F24" s="74">
        <v>40.014985600000003</v>
      </c>
      <c r="G24" s="74">
        <v>-105.270545</v>
      </c>
    </row>
    <row r="25" spans="1:7" ht="20" customHeight="1" x14ac:dyDescent="0.2">
      <c r="A25" s="70" t="s">
        <v>324</v>
      </c>
      <c r="B25" s="72"/>
      <c r="C25" s="72"/>
      <c r="D25" s="73" t="s">
        <v>202</v>
      </c>
      <c r="E25" s="73" t="s">
        <v>1916</v>
      </c>
      <c r="F25" s="74">
        <v>-27.468968199999999</v>
      </c>
      <c r="G25" s="74">
        <v>153.02349910000001</v>
      </c>
    </row>
    <row r="26" spans="1:7" ht="20" customHeight="1" x14ac:dyDescent="0.2">
      <c r="A26" s="70" t="s">
        <v>812</v>
      </c>
      <c r="B26" s="72"/>
      <c r="C26" s="72"/>
      <c r="D26" s="73" t="s">
        <v>1361</v>
      </c>
      <c r="E26" s="73" t="s">
        <v>56</v>
      </c>
      <c r="F26" s="74">
        <v>51.453802199999998</v>
      </c>
      <c r="G26" s="74">
        <v>-2.5972985</v>
      </c>
    </row>
    <row r="27" spans="1:7" ht="20" customHeight="1" x14ac:dyDescent="0.2">
      <c r="A27" s="70" t="s">
        <v>1345</v>
      </c>
      <c r="B27" s="72"/>
      <c r="C27" s="72"/>
      <c r="D27" s="73" t="s">
        <v>1346</v>
      </c>
      <c r="E27" s="73" t="s">
        <v>56</v>
      </c>
      <c r="F27" s="74">
        <v>49.192244299999999</v>
      </c>
      <c r="G27" s="74">
        <v>16.611338199999999</v>
      </c>
    </row>
    <row r="28" spans="1:7" ht="20" customHeight="1" x14ac:dyDescent="0.2">
      <c r="A28" s="70" t="s">
        <v>643</v>
      </c>
      <c r="B28" s="72"/>
      <c r="C28" s="72"/>
      <c r="D28" s="73" t="s">
        <v>644</v>
      </c>
      <c r="E28" s="73" t="s">
        <v>192</v>
      </c>
      <c r="F28" s="74">
        <v>-34.603718100000002</v>
      </c>
      <c r="G28" s="74">
        <v>-58.381529999999998</v>
      </c>
    </row>
    <row r="29" spans="1:7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3" t="s">
        <v>29</v>
      </c>
      <c r="F29" s="74">
        <v>37.578096500000001</v>
      </c>
      <c r="G29" s="74">
        <v>-122.3473099</v>
      </c>
    </row>
    <row r="30" spans="1:7" ht="20" customHeight="1" x14ac:dyDescent="0.2">
      <c r="A30" s="70" t="s">
        <v>630</v>
      </c>
      <c r="B30" s="72"/>
      <c r="C30" s="72"/>
      <c r="D30" s="73" t="s">
        <v>28</v>
      </c>
      <c r="E30" s="73" t="s">
        <v>29</v>
      </c>
      <c r="F30" s="74">
        <v>44.476160100000001</v>
      </c>
      <c r="G30" s="74">
        <v>-73.212906000000004</v>
      </c>
    </row>
    <row r="31" spans="1:7" ht="20" customHeight="1" x14ac:dyDescent="0.2">
      <c r="A31" s="70" t="s">
        <v>97</v>
      </c>
      <c r="B31" s="72"/>
      <c r="C31" s="72"/>
      <c r="D31" s="73" t="s">
        <v>98</v>
      </c>
      <c r="E31" s="73" t="s">
        <v>29</v>
      </c>
      <c r="F31" s="74">
        <v>51.045606399999997</v>
      </c>
      <c r="G31" s="74">
        <v>-114.057541</v>
      </c>
    </row>
    <row r="32" spans="1:7" ht="20" customHeight="1" x14ac:dyDescent="0.2">
      <c r="A32" s="70" t="s">
        <v>1332</v>
      </c>
      <c r="B32" s="72"/>
      <c r="C32" s="72"/>
      <c r="D32" s="73" t="s">
        <v>28</v>
      </c>
      <c r="E32" s="73" t="s">
        <v>29</v>
      </c>
      <c r="F32" s="74">
        <v>34.217637099999997</v>
      </c>
      <c r="G32" s="74">
        <v>-119.03835410000001</v>
      </c>
    </row>
    <row r="33" spans="1:7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3" t="s">
        <v>29</v>
      </c>
      <c r="F33" s="76">
        <v>37.287166999999997</v>
      </c>
      <c r="G33" s="76">
        <v>-121.94995900000001</v>
      </c>
    </row>
    <row r="34" spans="1:7" ht="20" customHeight="1" x14ac:dyDescent="0.2">
      <c r="A34" s="70" t="s">
        <v>1344</v>
      </c>
      <c r="B34" s="72"/>
      <c r="C34" s="72"/>
      <c r="D34" s="73" t="s">
        <v>1344</v>
      </c>
      <c r="E34" s="73" t="s">
        <v>29</v>
      </c>
      <c r="F34" s="74">
        <v>19.703182249999902</v>
      </c>
      <c r="G34" s="74">
        <v>-79.917462724324594</v>
      </c>
    </row>
    <row r="35" spans="1:7" ht="20" customHeight="1" x14ac:dyDescent="0.2">
      <c r="A35" s="70" t="s">
        <v>1352</v>
      </c>
      <c r="B35" s="72"/>
      <c r="C35" s="72"/>
      <c r="D35" s="73" t="s">
        <v>28</v>
      </c>
      <c r="E35" s="73" t="s">
        <v>29</v>
      </c>
      <c r="F35" s="74">
        <v>32.788436300000001</v>
      </c>
      <c r="G35" s="74">
        <v>-79.939930899999993</v>
      </c>
    </row>
    <row r="36" spans="1:7" ht="20" customHeight="1" x14ac:dyDescent="0.2">
      <c r="A36" s="70" t="s">
        <v>225</v>
      </c>
      <c r="B36" s="72"/>
      <c r="C36" s="72"/>
      <c r="D36" s="73" t="s">
        <v>17</v>
      </c>
      <c r="E36" s="73" t="s">
        <v>18</v>
      </c>
      <c r="F36" s="74">
        <v>13.0836939</v>
      </c>
      <c r="G36" s="74">
        <v>80.270185999999995</v>
      </c>
    </row>
    <row r="37" spans="1:7" ht="20" customHeight="1" x14ac:dyDescent="0.2">
      <c r="A37" s="70" t="s">
        <v>375</v>
      </c>
      <c r="B37" s="72"/>
      <c r="C37" s="72"/>
      <c r="D37" s="73" t="s">
        <v>1361</v>
      </c>
      <c r="E37" s="73" t="s">
        <v>56</v>
      </c>
      <c r="F37" s="74">
        <v>53.1908873</v>
      </c>
      <c r="G37" s="74">
        <v>-2.8908955000000001</v>
      </c>
    </row>
    <row r="38" spans="1:7" ht="20" customHeight="1" x14ac:dyDescent="0.2">
      <c r="A38" s="70" t="s">
        <v>157</v>
      </c>
      <c r="B38" s="72"/>
      <c r="C38" s="72"/>
      <c r="D38" s="73" t="s">
        <v>28</v>
      </c>
      <c r="E38" s="73" t="s">
        <v>29</v>
      </c>
      <c r="F38" s="74">
        <v>41.875561599999997</v>
      </c>
      <c r="G38" s="74">
        <v>-87.6244212</v>
      </c>
    </row>
    <row r="39" spans="1:7" ht="20" customHeight="1" x14ac:dyDescent="0.2">
      <c r="A39" s="70" t="s">
        <v>344</v>
      </c>
      <c r="B39" s="72"/>
      <c r="C39" s="72"/>
      <c r="D39" s="73" t="s">
        <v>28</v>
      </c>
      <c r="E39" s="73" t="s">
        <v>29</v>
      </c>
      <c r="F39" s="74">
        <v>39.1014537</v>
      </c>
      <c r="G39" s="74">
        <v>-84.512460200000007</v>
      </c>
    </row>
    <row r="40" spans="1:7" ht="20" customHeight="1" x14ac:dyDescent="0.2">
      <c r="A40" s="70" t="s">
        <v>455</v>
      </c>
      <c r="B40" s="72"/>
      <c r="C40" s="72"/>
      <c r="D40" s="73" t="s">
        <v>28</v>
      </c>
      <c r="E40" s="73" t="s">
        <v>29</v>
      </c>
      <c r="F40" s="74">
        <v>39.962260100000002</v>
      </c>
      <c r="G40" s="74">
        <v>-83.000706500000007</v>
      </c>
    </row>
    <row r="41" spans="1:7" ht="20" customHeight="1" x14ac:dyDescent="0.2">
      <c r="A41" s="70" t="s">
        <v>719</v>
      </c>
      <c r="B41" s="72"/>
      <c r="C41" s="72"/>
      <c r="D41" s="73" t="s">
        <v>720</v>
      </c>
      <c r="E41" s="73" t="s">
        <v>56</v>
      </c>
      <c r="F41" s="74">
        <v>55.686724300000002</v>
      </c>
      <c r="G41" s="74">
        <v>12.570072400000001</v>
      </c>
    </row>
    <row r="42" spans="1:7" ht="20" customHeight="1" x14ac:dyDescent="0.2">
      <c r="A42" s="70" t="s">
        <v>1403</v>
      </c>
      <c r="B42" s="72"/>
      <c r="C42" s="72"/>
      <c r="D42" s="73" t="s">
        <v>28</v>
      </c>
      <c r="E42" s="73" t="s">
        <v>29</v>
      </c>
      <c r="F42" s="74">
        <v>25.733110499999999</v>
      </c>
      <c r="G42" s="74">
        <v>-80.258510700000002</v>
      </c>
    </row>
    <row r="43" spans="1:7" ht="20" customHeight="1" x14ac:dyDescent="0.2">
      <c r="A43" s="70" t="s">
        <v>1350</v>
      </c>
      <c r="B43" s="72"/>
      <c r="C43" s="72"/>
      <c r="D43" s="73" t="s">
        <v>28</v>
      </c>
      <c r="E43" s="73" t="s">
        <v>29</v>
      </c>
      <c r="F43" s="74">
        <v>44.564565899999998</v>
      </c>
      <c r="G43" s="74">
        <v>-123.2620435</v>
      </c>
    </row>
    <row r="44" spans="1:7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3" t="s">
        <v>29</v>
      </c>
      <c r="F44" s="74">
        <v>37.322893399999998</v>
      </c>
      <c r="G44" s="74">
        <v>-122.0322895</v>
      </c>
    </row>
    <row r="45" spans="1:7" ht="20" customHeight="1" x14ac:dyDescent="0.2">
      <c r="A45" s="70" t="s">
        <v>840</v>
      </c>
      <c r="B45" s="72"/>
      <c r="C45" s="72"/>
      <c r="D45" s="73" t="s">
        <v>191</v>
      </c>
      <c r="E45" s="73" t="s">
        <v>192</v>
      </c>
      <c r="F45" s="74">
        <v>-25.4295963</v>
      </c>
      <c r="G45" s="74">
        <v>-49.271272400000001</v>
      </c>
    </row>
    <row r="46" spans="1:7" ht="20" customHeight="1" x14ac:dyDescent="0.2">
      <c r="A46" s="70" t="s">
        <v>889</v>
      </c>
      <c r="B46" s="72"/>
      <c r="C46" s="72"/>
      <c r="D46" s="73" t="s">
        <v>890</v>
      </c>
      <c r="E46" s="73" t="s">
        <v>169</v>
      </c>
      <c r="F46" s="74">
        <v>14.693425</v>
      </c>
      <c r="G46" s="74">
        <v>-17.447938000000001</v>
      </c>
    </row>
    <row r="47" spans="1:7" ht="20" customHeight="1" x14ac:dyDescent="0.2">
      <c r="A47" s="70" t="s">
        <v>307</v>
      </c>
      <c r="B47" s="72"/>
      <c r="C47" s="72"/>
      <c r="D47" s="73" t="s">
        <v>28</v>
      </c>
      <c r="E47" s="73" t="s">
        <v>29</v>
      </c>
      <c r="F47" s="74">
        <v>32.776271899999998</v>
      </c>
      <c r="G47" s="74">
        <v>-96.796855899999997</v>
      </c>
    </row>
    <row r="48" spans="1:7" ht="20" customHeight="1" x14ac:dyDescent="0.2">
      <c r="A48" s="70" t="s">
        <v>135</v>
      </c>
      <c r="B48" s="72"/>
      <c r="C48" s="72"/>
      <c r="D48" s="73" t="s">
        <v>28</v>
      </c>
      <c r="E48" s="73" t="s">
        <v>29</v>
      </c>
      <c r="F48" s="74">
        <v>39.739236400000003</v>
      </c>
      <c r="G48" s="74">
        <v>-104.98486200000001</v>
      </c>
    </row>
    <row r="49" spans="1:7" ht="20" customHeight="1" x14ac:dyDescent="0.2">
      <c r="A49" s="70" t="s">
        <v>68</v>
      </c>
      <c r="B49" s="72"/>
      <c r="C49" s="72"/>
      <c r="D49" s="73" t="s">
        <v>28</v>
      </c>
      <c r="E49" s="73" t="s">
        <v>29</v>
      </c>
      <c r="F49" s="74">
        <v>42.331550900000003</v>
      </c>
      <c r="G49" s="74">
        <v>-83.046640300000007</v>
      </c>
    </row>
    <row r="50" spans="1:7" ht="20" customHeight="1" x14ac:dyDescent="0.2">
      <c r="A50" s="70" t="s">
        <v>682</v>
      </c>
      <c r="B50" s="72"/>
      <c r="C50" s="72"/>
      <c r="D50" s="73" t="s">
        <v>28</v>
      </c>
      <c r="E50" s="73" t="s">
        <v>29</v>
      </c>
      <c r="F50" s="74">
        <v>39.158168000000003</v>
      </c>
      <c r="G50" s="74">
        <v>-75.524368199999998</v>
      </c>
    </row>
    <row r="51" spans="1:7" ht="20" customHeight="1" x14ac:dyDescent="0.2">
      <c r="A51" s="70" t="s">
        <v>667</v>
      </c>
      <c r="B51" s="72"/>
      <c r="C51" s="72"/>
      <c r="D51" s="73" t="s">
        <v>668</v>
      </c>
      <c r="E51" s="73" t="s">
        <v>18</v>
      </c>
      <c r="F51" s="76">
        <v>25.276986999999998</v>
      </c>
      <c r="G51" s="76">
        <v>55.296249000000003</v>
      </c>
    </row>
    <row r="52" spans="1:7" ht="20" customHeight="1" x14ac:dyDescent="0.2">
      <c r="A52" s="70" t="s">
        <v>220</v>
      </c>
      <c r="B52" s="72"/>
      <c r="C52" s="72"/>
      <c r="D52" s="73" t="s">
        <v>221</v>
      </c>
      <c r="E52" s="73" t="s">
        <v>56</v>
      </c>
      <c r="F52" s="74">
        <v>53.349379499999998</v>
      </c>
      <c r="G52" s="74">
        <v>-6.2605592999999997</v>
      </c>
    </row>
    <row r="53" spans="1:7" ht="20" customHeight="1" x14ac:dyDescent="0.2">
      <c r="A53" s="70" t="s">
        <v>1395</v>
      </c>
      <c r="B53" s="72"/>
      <c r="C53" s="72"/>
      <c r="D53" s="73" t="s">
        <v>28</v>
      </c>
      <c r="E53" s="73" t="s">
        <v>29</v>
      </c>
      <c r="F53" s="74">
        <v>35.996653000000002</v>
      </c>
      <c r="G53" s="74">
        <v>-78.901805300000007</v>
      </c>
    </row>
    <row r="54" spans="1:7" ht="20" customHeight="1" x14ac:dyDescent="0.2">
      <c r="A54" s="70" t="s">
        <v>1097</v>
      </c>
      <c r="B54" s="72"/>
      <c r="C54" s="72"/>
      <c r="D54" s="73" t="s">
        <v>1361</v>
      </c>
      <c r="E54" s="73" t="s">
        <v>56</v>
      </c>
      <c r="F54" s="74">
        <v>55.953345599999999</v>
      </c>
      <c r="G54" s="74">
        <v>-3.1883748999999999</v>
      </c>
    </row>
    <row r="55" spans="1:7" ht="20" customHeight="1" x14ac:dyDescent="0.2">
      <c r="A55" s="70" t="s">
        <v>1341</v>
      </c>
      <c r="B55" s="72"/>
      <c r="C55" s="72"/>
      <c r="D55" s="73" t="s">
        <v>969</v>
      </c>
      <c r="E55" s="73" t="s">
        <v>56</v>
      </c>
      <c r="F55" s="74">
        <v>60.204767199999999</v>
      </c>
      <c r="G55" s="74">
        <v>24.656843500000001</v>
      </c>
    </row>
    <row r="56" spans="1:7" ht="20" customHeight="1" x14ac:dyDescent="0.2">
      <c r="A56" s="70" t="s">
        <v>877</v>
      </c>
      <c r="B56" s="72"/>
      <c r="C56" s="72"/>
      <c r="D56" s="73" t="s">
        <v>98</v>
      </c>
      <c r="E56" s="73" t="s">
        <v>29</v>
      </c>
      <c r="F56" s="76">
        <v>45.964993</v>
      </c>
      <c r="G56" s="76">
        <v>-66.646332000000001</v>
      </c>
    </row>
    <row r="57" spans="1:7" ht="20" customHeight="1" x14ac:dyDescent="0.2">
      <c r="A57" s="70" t="s">
        <v>895</v>
      </c>
      <c r="B57" s="72"/>
      <c r="C57" s="72"/>
      <c r="D57" s="73" t="s">
        <v>191</v>
      </c>
      <c r="E57" s="73" t="s">
        <v>192</v>
      </c>
      <c r="F57" s="74">
        <v>-27.597300199999999</v>
      </c>
      <c r="G57" s="74">
        <v>-48.549609799999999</v>
      </c>
    </row>
    <row r="58" spans="1:7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3" t="s">
        <v>29</v>
      </c>
      <c r="F58" s="76">
        <v>37.558546499999999</v>
      </c>
      <c r="G58" s="76">
        <v>-122.2710788</v>
      </c>
    </row>
    <row r="59" spans="1:7" ht="20" customHeight="1" x14ac:dyDescent="0.2">
      <c r="A59" s="70" t="s">
        <v>1342</v>
      </c>
      <c r="B59" s="72"/>
      <c r="C59" s="72"/>
      <c r="D59" s="73" t="s">
        <v>28</v>
      </c>
      <c r="E59" s="73" t="s">
        <v>29</v>
      </c>
      <c r="F59" s="74">
        <v>40.587178199999997</v>
      </c>
      <c r="G59" s="74">
        <v>-105.0770113</v>
      </c>
    </row>
    <row r="60" spans="1:7" ht="20" customHeight="1" x14ac:dyDescent="0.2">
      <c r="A60" s="70" t="s">
        <v>1492</v>
      </c>
      <c r="B60" s="72"/>
      <c r="C60" s="72"/>
      <c r="D60" s="73" t="s">
        <v>139</v>
      </c>
      <c r="E60" s="73" t="s">
        <v>56</v>
      </c>
      <c r="F60" s="74">
        <v>50.110644399999998</v>
      </c>
      <c r="G60" s="74">
        <v>8.6820917000000009</v>
      </c>
    </row>
    <row r="61" spans="1:7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3" t="s">
        <v>29</v>
      </c>
      <c r="F61" s="74">
        <v>37.548269699999999</v>
      </c>
      <c r="G61" s="74">
        <v>-121.98857099999999</v>
      </c>
    </row>
    <row r="62" spans="1:7" ht="20" customHeight="1" x14ac:dyDescent="0.2">
      <c r="A62" s="70" t="s">
        <v>1330</v>
      </c>
      <c r="B62" s="72"/>
      <c r="C62" s="72"/>
      <c r="D62" s="73" t="s">
        <v>28</v>
      </c>
      <c r="E62" s="73" t="s">
        <v>29</v>
      </c>
      <c r="F62" s="74">
        <v>36.739442099999998</v>
      </c>
      <c r="G62" s="74">
        <v>-119.78483</v>
      </c>
    </row>
    <row r="63" spans="1:7" ht="20" customHeight="1" x14ac:dyDescent="0.2">
      <c r="A63" s="70" t="s">
        <v>1493</v>
      </c>
      <c r="B63" s="72"/>
      <c r="C63" s="72"/>
      <c r="D63" s="73" t="s">
        <v>1703</v>
      </c>
      <c r="E63" s="73" t="s">
        <v>56</v>
      </c>
      <c r="F63" s="74">
        <v>51.053828600000003</v>
      </c>
      <c r="G63" s="74">
        <v>3.7250120999999998</v>
      </c>
    </row>
    <row r="64" spans="1:7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3" t="s">
        <v>29</v>
      </c>
      <c r="F64" s="74">
        <v>37.006507800000001</v>
      </c>
      <c r="G64" s="74">
        <v>-121.56317230000001</v>
      </c>
    </row>
    <row r="65" spans="1:7" ht="20" customHeight="1" x14ac:dyDescent="0.2">
      <c r="A65" s="70" t="s">
        <v>673</v>
      </c>
      <c r="B65" s="72"/>
      <c r="C65" s="72"/>
      <c r="D65" s="73" t="s">
        <v>55</v>
      </c>
      <c r="E65" s="73" t="s">
        <v>56</v>
      </c>
      <c r="F65" s="74">
        <v>57.707232599999998</v>
      </c>
      <c r="G65" s="74">
        <v>11.9670171</v>
      </c>
    </row>
    <row r="66" spans="1:7" ht="20" customHeight="1" x14ac:dyDescent="0.2">
      <c r="A66" s="70" t="s">
        <v>1367</v>
      </c>
      <c r="B66" s="72"/>
      <c r="C66" s="72"/>
      <c r="D66" s="73" t="s">
        <v>28</v>
      </c>
      <c r="E66" s="73" t="s">
        <v>29</v>
      </c>
      <c r="F66" s="74">
        <v>39.617210100000001</v>
      </c>
      <c r="G66" s="74">
        <v>-104.95081399999999</v>
      </c>
    </row>
    <row r="67" spans="1:7" ht="20" customHeight="1" x14ac:dyDescent="0.2">
      <c r="A67" s="70" t="s">
        <v>1190</v>
      </c>
      <c r="B67" s="72"/>
      <c r="C67" s="72"/>
      <c r="D67" s="73" t="s">
        <v>1022</v>
      </c>
      <c r="E67" s="73" t="s">
        <v>29</v>
      </c>
      <c r="F67" s="74">
        <v>20.672037499999998</v>
      </c>
      <c r="G67" s="74">
        <v>-103.338396</v>
      </c>
    </row>
    <row r="68" spans="1:7" ht="20" customHeight="1" x14ac:dyDescent="0.2">
      <c r="A68" s="70" t="s">
        <v>185</v>
      </c>
      <c r="B68" s="72"/>
      <c r="C68" s="72"/>
      <c r="D68" s="73" t="s">
        <v>17</v>
      </c>
      <c r="E68" s="73" t="s">
        <v>18</v>
      </c>
      <c r="F68" s="74">
        <v>28.4646148</v>
      </c>
      <c r="G68" s="74">
        <v>77.029919399999997</v>
      </c>
    </row>
    <row r="69" spans="1:7" ht="20" customHeight="1" x14ac:dyDescent="0.2">
      <c r="A69" s="70" t="s">
        <v>22</v>
      </c>
      <c r="B69" s="72"/>
      <c r="C69" s="72"/>
      <c r="D69" s="73" t="s">
        <v>23</v>
      </c>
      <c r="E69" s="73" t="s">
        <v>18</v>
      </c>
      <c r="F69" s="74">
        <v>32.799312999999998</v>
      </c>
      <c r="G69" s="74">
        <v>34.989571715728196</v>
      </c>
    </row>
    <row r="70" spans="1:7" ht="20" customHeight="1" x14ac:dyDescent="0.2">
      <c r="A70" s="70" t="s">
        <v>592</v>
      </c>
      <c r="B70" s="72"/>
      <c r="C70" s="72"/>
      <c r="D70" s="73" t="s">
        <v>139</v>
      </c>
      <c r="E70" s="73" t="s">
        <v>56</v>
      </c>
      <c r="F70" s="74">
        <v>53.550341000000003</v>
      </c>
      <c r="G70" s="74">
        <v>10.000654000000001</v>
      </c>
    </row>
    <row r="71" spans="1:7" ht="20" customHeight="1" x14ac:dyDescent="0.2">
      <c r="A71" s="70" t="s">
        <v>1471</v>
      </c>
      <c r="B71" s="72"/>
      <c r="C71" s="72"/>
      <c r="D71" s="73" t="s">
        <v>28</v>
      </c>
      <c r="E71" s="73" t="s">
        <v>29</v>
      </c>
      <c r="F71" s="74">
        <v>41.764581999999997</v>
      </c>
      <c r="G71" s="74">
        <v>-72.690854700000003</v>
      </c>
    </row>
    <row r="72" spans="1:7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3" t="s">
        <v>29</v>
      </c>
      <c r="F72" s="74">
        <v>37.668820500000002</v>
      </c>
      <c r="G72" s="74">
        <v>-122.08079600000001</v>
      </c>
    </row>
    <row r="73" spans="1:7" ht="20" customHeight="1" x14ac:dyDescent="0.2">
      <c r="A73" s="70" t="s">
        <v>968</v>
      </c>
      <c r="B73" s="72"/>
      <c r="C73" s="72"/>
      <c r="D73" s="73" t="s">
        <v>969</v>
      </c>
      <c r="E73" s="73" t="s">
        <v>56</v>
      </c>
      <c r="F73" s="74">
        <v>60.1674881</v>
      </c>
      <c r="G73" s="74">
        <v>24.942747300000001</v>
      </c>
    </row>
    <row r="74" spans="1:7" ht="20" customHeight="1" x14ac:dyDescent="0.2">
      <c r="A74" s="70" t="s">
        <v>907</v>
      </c>
      <c r="B74" s="72"/>
      <c r="C74" s="72"/>
      <c r="D74" s="73" t="s">
        <v>907</v>
      </c>
      <c r="E74" s="73" t="s">
        <v>18</v>
      </c>
      <c r="F74" s="74">
        <v>22.279327800000001</v>
      </c>
      <c r="G74" s="74">
        <v>114.16281309999999</v>
      </c>
    </row>
    <row r="75" spans="1:7" ht="20" customHeight="1" x14ac:dyDescent="0.2">
      <c r="A75" s="70" t="s">
        <v>1369</v>
      </c>
      <c r="B75" s="72"/>
      <c r="C75" s="72"/>
      <c r="D75" s="73" t="s">
        <v>103</v>
      </c>
      <c r="E75" s="73" t="s">
        <v>56</v>
      </c>
      <c r="F75" s="74">
        <v>52.305554000000001</v>
      </c>
      <c r="G75" s="74">
        <v>4.6926644</v>
      </c>
    </row>
    <row r="76" spans="1:7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3" t="s">
        <v>29</v>
      </c>
      <c r="F76" s="74">
        <v>33.678333600000002</v>
      </c>
      <c r="G76" s="74">
        <v>-118.000016</v>
      </c>
    </row>
    <row r="77" spans="1:7" ht="20" customHeight="1" x14ac:dyDescent="0.2">
      <c r="A77" s="70" t="s">
        <v>828</v>
      </c>
      <c r="B77" s="72"/>
      <c r="C77" s="72"/>
      <c r="D77" s="73" t="s">
        <v>28</v>
      </c>
      <c r="E77" s="73" t="s">
        <v>29</v>
      </c>
      <c r="F77" s="74">
        <v>39.7683331</v>
      </c>
      <c r="G77" s="74">
        <v>-86.158350200000001</v>
      </c>
    </row>
    <row r="78" spans="1:7" ht="20" customHeight="1" x14ac:dyDescent="0.2">
      <c r="A78" s="70" t="s">
        <v>449</v>
      </c>
      <c r="B78" s="72"/>
      <c r="C78" s="72"/>
      <c r="D78" s="73" t="s">
        <v>449</v>
      </c>
      <c r="E78" s="73" t="s">
        <v>18</v>
      </c>
      <c r="F78" s="74">
        <v>-2.4833826000000001</v>
      </c>
      <c r="G78" s="74">
        <v>117.8902853</v>
      </c>
    </row>
    <row r="79" spans="1:7" ht="20" customHeight="1" x14ac:dyDescent="0.2">
      <c r="A79" s="70" t="s">
        <v>448</v>
      </c>
      <c r="B79" s="72"/>
      <c r="C79" s="72"/>
      <c r="D79" s="73" t="s">
        <v>449</v>
      </c>
      <c r="E79" s="73" t="s">
        <v>18</v>
      </c>
      <c r="F79" s="74">
        <v>-6.1752469999999997</v>
      </c>
      <c r="G79" s="74">
        <v>106.8270488</v>
      </c>
    </row>
    <row r="80" spans="1:7" ht="20" customHeight="1" x14ac:dyDescent="0.2">
      <c r="A80" s="70" t="s">
        <v>747</v>
      </c>
      <c r="B80" s="72"/>
      <c r="C80" s="72"/>
      <c r="D80" s="73" t="s">
        <v>23</v>
      </c>
      <c r="E80" s="73" t="s">
        <v>18</v>
      </c>
      <c r="F80" s="74">
        <v>31.788471850000001</v>
      </c>
      <c r="G80" s="74">
        <v>35.218794410944902</v>
      </c>
    </row>
    <row r="81" spans="1:7" ht="20" customHeight="1" x14ac:dyDescent="0.2">
      <c r="A81" s="70" t="s">
        <v>1136</v>
      </c>
      <c r="B81" s="72"/>
      <c r="C81" s="72"/>
      <c r="D81" s="73" t="s">
        <v>191</v>
      </c>
      <c r="E81" s="73" t="s">
        <v>192</v>
      </c>
      <c r="F81" s="74">
        <v>-26.304489799999999</v>
      </c>
      <c r="G81" s="74">
        <v>-48.8486726</v>
      </c>
    </row>
    <row r="82" spans="1:7" ht="20" customHeight="1" x14ac:dyDescent="0.2">
      <c r="A82" s="70" t="s">
        <v>106</v>
      </c>
      <c r="B82" s="72"/>
      <c r="C82" s="72"/>
      <c r="D82" s="73" t="s">
        <v>28</v>
      </c>
      <c r="E82" s="73" t="s">
        <v>29</v>
      </c>
      <c r="F82" s="74">
        <v>39.100104999999999</v>
      </c>
      <c r="G82" s="74">
        <v>-94.578141599999995</v>
      </c>
    </row>
    <row r="83" spans="1:7" ht="20" customHeight="1" x14ac:dyDescent="0.2">
      <c r="A83" s="70" t="s">
        <v>1347</v>
      </c>
      <c r="B83" s="72"/>
      <c r="C83" s="72"/>
      <c r="D83" s="73" t="s">
        <v>1348</v>
      </c>
      <c r="E83" s="73" t="s">
        <v>18</v>
      </c>
      <c r="F83" s="74">
        <v>24.854684200000001</v>
      </c>
      <c r="G83" s="74">
        <v>67.020705500000005</v>
      </c>
    </row>
    <row r="84" spans="1:7" ht="20" customHeight="1" x14ac:dyDescent="0.2">
      <c r="A84" s="70" t="s">
        <v>494</v>
      </c>
      <c r="B84" s="72"/>
      <c r="C84" s="72"/>
      <c r="D84" s="73" t="s">
        <v>139</v>
      </c>
      <c r="E84" s="73" t="s">
        <v>56</v>
      </c>
      <c r="F84" s="74">
        <v>49.006870499999998</v>
      </c>
      <c r="G84" s="74">
        <v>8.4034195</v>
      </c>
    </row>
    <row r="85" spans="1:7" ht="20" customHeight="1" x14ac:dyDescent="0.2">
      <c r="A85" s="70" t="s">
        <v>288</v>
      </c>
      <c r="B85" s="72"/>
      <c r="C85" s="72"/>
      <c r="D85" s="73" t="s">
        <v>23</v>
      </c>
      <c r="E85" s="73" t="s">
        <v>18</v>
      </c>
      <c r="F85" s="74">
        <v>32.180234849999998</v>
      </c>
      <c r="G85" s="74">
        <v>34.918054204052297</v>
      </c>
    </row>
    <row r="86" spans="1:7" ht="20" customHeight="1" x14ac:dyDescent="0.2">
      <c r="A86" s="70" t="s">
        <v>511</v>
      </c>
      <c r="B86" s="72"/>
      <c r="C86" s="72"/>
      <c r="D86" s="73" t="s">
        <v>139</v>
      </c>
      <c r="E86" s="73" t="s">
        <v>56</v>
      </c>
      <c r="F86" s="74">
        <v>54.322708499999997</v>
      </c>
      <c r="G86" s="74">
        <v>10.135555</v>
      </c>
    </row>
    <row r="87" spans="1:7" ht="20" customHeight="1" x14ac:dyDescent="0.2">
      <c r="A87" s="70" t="s">
        <v>393</v>
      </c>
      <c r="B87" s="72"/>
      <c r="C87" s="72"/>
      <c r="D87" s="73" t="s">
        <v>98</v>
      </c>
      <c r="E87" s="73" t="s">
        <v>29</v>
      </c>
      <c r="F87" s="74">
        <v>43.451290999999998</v>
      </c>
      <c r="G87" s="74">
        <v>-80.492781500000007</v>
      </c>
    </row>
    <row r="88" spans="1:7" ht="20" customHeight="1" x14ac:dyDescent="0.2">
      <c r="A88" s="70" t="s">
        <v>1337</v>
      </c>
      <c r="B88" s="72"/>
      <c r="C88" s="72"/>
      <c r="D88" s="73" t="s">
        <v>1338</v>
      </c>
      <c r="E88" s="73" t="s">
        <v>56</v>
      </c>
      <c r="F88" s="74">
        <v>50.046943200000001</v>
      </c>
      <c r="G88" s="74">
        <v>19.997153435836601</v>
      </c>
    </row>
    <row r="89" spans="1:7" ht="20" customHeight="1" x14ac:dyDescent="0.2">
      <c r="A89" s="70" t="s">
        <v>996</v>
      </c>
      <c r="B89" s="72"/>
      <c r="C89" s="72"/>
      <c r="D89" s="73" t="s">
        <v>997</v>
      </c>
      <c r="E89" s="73" t="s">
        <v>18</v>
      </c>
      <c r="F89" s="74">
        <v>3.1516964000000001</v>
      </c>
      <c r="G89" s="74">
        <v>101.6942371</v>
      </c>
    </row>
    <row r="90" spans="1:7" ht="20" customHeight="1" x14ac:dyDescent="0.2">
      <c r="A90" s="70" t="s">
        <v>659</v>
      </c>
      <c r="B90" s="72"/>
      <c r="C90" s="72"/>
      <c r="D90" s="73" t="s">
        <v>660</v>
      </c>
      <c r="E90" s="73" t="s">
        <v>169</v>
      </c>
      <c r="F90" s="74">
        <v>6.4550574999999997</v>
      </c>
      <c r="G90" s="74">
        <v>3.3941794999999999</v>
      </c>
    </row>
    <row r="91" spans="1:7" ht="20" customHeight="1" x14ac:dyDescent="0.2">
      <c r="A91" s="70" t="s">
        <v>1083</v>
      </c>
      <c r="B91" s="72"/>
      <c r="C91" s="72"/>
      <c r="D91" s="73" t="s">
        <v>28</v>
      </c>
      <c r="E91" s="73" t="s">
        <v>29</v>
      </c>
      <c r="F91" s="74">
        <v>36.167255900000001</v>
      </c>
      <c r="G91" s="74">
        <v>-115.148516</v>
      </c>
    </row>
    <row r="92" spans="1:7" ht="20" customHeight="1" x14ac:dyDescent="0.2">
      <c r="A92" s="70" t="s">
        <v>1371</v>
      </c>
      <c r="B92" s="72"/>
      <c r="C92" s="72"/>
      <c r="D92" s="73" t="s">
        <v>1361</v>
      </c>
      <c r="E92" s="73" t="s">
        <v>56</v>
      </c>
      <c r="F92" s="74">
        <v>52.291339399999998</v>
      </c>
      <c r="G92" s="74">
        <v>-1.5364040000000001</v>
      </c>
    </row>
    <row r="93" spans="1:7" ht="20" customHeight="1" x14ac:dyDescent="0.2">
      <c r="A93" s="70" t="s">
        <v>703</v>
      </c>
      <c r="B93" s="72"/>
      <c r="C93" s="72"/>
      <c r="D93" s="73" t="s">
        <v>28</v>
      </c>
      <c r="E93" s="73" t="s">
        <v>29</v>
      </c>
      <c r="F93" s="74">
        <v>40.3881114</v>
      </c>
      <c r="G93" s="74">
        <v>-111.84860190000001</v>
      </c>
    </row>
    <row r="94" spans="1:7" ht="20" customHeight="1" x14ac:dyDescent="0.2">
      <c r="A94" s="70" t="s">
        <v>1229</v>
      </c>
      <c r="B94" s="72"/>
      <c r="C94" s="72"/>
      <c r="D94" s="73" t="s">
        <v>1230</v>
      </c>
      <c r="E94" s="73" t="s">
        <v>56</v>
      </c>
      <c r="F94" s="74">
        <v>38.707750699999998</v>
      </c>
      <c r="G94" s="74">
        <v>-9.1365919000000009</v>
      </c>
    </row>
    <row r="95" spans="1:7" ht="20" customHeight="1" x14ac:dyDescent="0.2">
      <c r="A95" s="70" t="s">
        <v>1354</v>
      </c>
      <c r="B95" s="72"/>
      <c r="C95" s="72"/>
      <c r="D95" s="73" t="s">
        <v>1338</v>
      </c>
      <c r="E95" s="73" t="s">
        <v>56</v>
      </c>
      <c r="F95" s="74">
        <v>51.768732300000003</v>
      </c>
      <c r="G95" s="74">
        <v>19.4569911</v>
      </c>
    </row>
    <row r="96" spans="1:7" ht="20" customHeight="1" x14ac:dyDescent="0.2">
      <c r="A96" s="70" t="s">
        <v>692</v>
      </c>
      <c r="B96" s="72"/>
      <c r="C96" s="72"/>
      <c r="D96" s="73" t="s">
        <v>28</v>
      </c>
      <c r="E96" s="73" t="s">
        <v>29</v>
      </c>
      <c r="F96" s="74">
        <v>40.107508899999999</v>
      </c>
      <c r="G96" s="74">
        <v>-89.3768539</v>
      </c>
    </row>
    <row r="97" spans="1:7" ht="20" customHeight="1" x14ac:dyDescent="0.2">
      <c r="A97" s="70" t="s">
        <v>61</v>
      </c>
      <c r="B97" s="72"/>
      <c r="C97" s="72"/>
      <c r="D97" s="73" t="s">
        <v>1361</v>
      </c>
      <c r="E97" s="73" t="s">
        <v>56</v>
      </c>
      <c r="F97" s="74">
        <v>51.489333500000001</v>
      </c>
      <c r="G97" s="74">
        <v>-0.14405508452768701</v>
      </c>
    </row>
    <row r="98" spans="1:7" ht="20" customHeight="1" x14ac:dyDescent="0.2">
      <c r="A98" s="70" t="s">
        <v>79</v>
      </c>
      <c r="B98" s="72"/>
      <c r="C98" s="72" t="s">
        <v>1373</v>
      </c>
      <c r="D98" s="73" t="s">
        <v>28</v>
      </c>
      <c r="E98" s="73" t="s">
        <v>29</v>
      </c>
      <c r="F98" s="74">
        <v>34.053690899999999</v>
      </c>
      <c r="G98" s="74">
        <v>-118.242766</v>
      </c>
    </row>
    <row r="99" spans="1:7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3" t="s">
        <v>29</v>
      </c>
      <c r="F99" s="74">
        <v>37.226610999999998</v>
      </c>
      <c r="G99" s="74">
        <v>-121.9746797</v>
      </c>
    </row>
    <row r="100" spans="1:7" ht="20" customHeight="1" x14ac:dyDescent="0.2">
      <c r="A100" s="70" t="s">
        <v>390</v>
      </c>
      <c r="B100" s="72"/>
      <c r="C100" s="72"/>
      <c r="D100" s="73" t="s">
        <v>28</v>
      </c>
      <c r="E100" s="73" t="s">
        <v>29</v>
      </c>
      <c r="F100" s="74">
        <v>43.074761000000002</v>
      </c>
      <c r="G100" s="74">
        <v>-89.383761300000003</v>
      </c>
    </row>
    <row r="101" spans="1:7" ht="20" customHeight="1" x14ac:dyDescent="0.2">
      <c r="A101" s="70" t="s">
        <v>360</v>
      </c>
      <c r="B101" s="72"/>
      <c r="C101" s="72"/>
      <c r="D101" s="73" t="s">
        <v>361</v>
      </c>
      <c r="E101" s="73" t="s">
        <v>56</v>
      </c>
      <c r="F101" s="74">
        <v>40.416704699999997</v>
      </c>
      <c r="G101" s="74">
        <v>-3.7035825</v>
      </c>
    </row>
    <row r="102" spans="1:7" ht="20" customHeight="1" x14ac:dyDescent="0.2">
      <c r="A102" s="70" t="s">
        <v>991</v>
      </c>
      <c r="B102" s="72"/>
      <c r="C102" s="72"/>
      <c r="D102" s="73" t="s">
        <v>55</v>
      </c>
      <c r="E102" s="73" t="s">
        <v>56</v>
      </c>
      <c r="F102" s="74">
        <v>55.605293099999997</v>
      </c>
      <c r="G102" s="74">
        <v>13.0001566</v>
      </c>
    </row>
    <row r="103" spans="1:7" ht="20" customHeight="1" x14ac:dyDescent="0.2">
      <c r="A103" s="70" t="s">
        <v>1339</v>
      </c>
      <c r="B103" s="72"/>
      <c r="C103" s="72"/>
      <c r="D103" s="73" t="s">
        <v>1361</v>
      </c>
      <c r="E103" s="73" t="s">
        <v>56</v>
      </c>
      <c r="F103" s="74">
        <v>53.479489200000003</v>
      </c>
      <c r="G103" s="74">
        <v>-2.2451148000000001</v>
      </c>
    </row>
    <row r="104" spans="1:7" ht="20" customHeight="1" x14ac:dyDescent="0.2">
      <c r="A104" s="70" t="s">
        <v>270</v>
      </c>
      <c r="B104" s="72"/>
      <c r="C104" s="72"/>
      <c r="D104" s="73" t="s">
        <v>202</v>
      </c>
      <c r="E104" s="73" t="s">
        <v>1916</v>
      </c>
      <c r="F104" s="74">
        <v>-37.814245399999997</v>
      </c>
      <c r="G104" s="74">
        <v>144.9631732</v>
      </c>
    </row>
    <row r="105" spans="1:7" ht="20" customHeight="1" x14ac:dyDescent="0.2">
      <c r="A105" s="70" t="s">
        <v>1349</v>
      </c>
      <c r="B105" s="72"/>
      <c r="C105" s="72"/>
      <c r="D105" s="73" t="s">
        <v>28</v>
      </c>
      <c r="E105" s="73" t="s">
        <v>29</v>
      </c>
      <c r="F105" s="74">
        <v>35.1460249</v>
      </c>
      <c r="G105" s="74">
        <v>-90.051763800000003</v>
      </c>
    </row>
    <row r="106" spans="1:7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3" t="s">
        <v>29</v>
      </c>
      <c r="F106" s="74">
        <v>37.451967099999997</v>
      </c>
      <c r="G106" s="74">
        <v>-122.177992</v>
      </c>
    </row>
    <row r="107" spans="1:7" ht="20" customHeight="1" x14ac:dyDescent="0.2">
      <c r="A107" s="70" t="s">
        <v>1021</v>
      </c>
      <c r="B107" s="72"/>
      <c r="C107" s="72"/>
      <c r="D107" s="73" t="s">
        <v>1022</v>
      </c>
      <c r="E107" s="73" t="s">
        <v>29</v>
      </c>
      <c r="F107" s="74">
        <v>19.432629599999999</v>
      </c>
      <c r="G107" s="74">
        <v>-99.1331785</v>
      </c>
    </row>
    <row r="108" spans="1:7" ht="20" customHeight="1" x14ac:dyDescent="0.2">
      <c r="A108" s="70" t="s">
        <v>223</v>
      </c>
      <c r="B108" s="72"/>
      <c r="C108" s="72"/>
      <c r="D108" s="73" t="s">
        <v>28</v>
      </c>
      <c r="E108" s="73" t="s">
        <v>29</v>
      </c>
      <c r="F108" s="74">
        <v>25.774172799999999</v>
      </c>
      <c r="G108" s="74">
        <v>-80.193619999999996</v>
      </c>
    </row>
    <row r="109" spans="1:7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3" t="s">
        <v>29</v>
      </c>
      <c r="F109" s="74">
        <v>37.433227299999999</v>
      </c>
      <c r="G109" s="74">
        <v>-121.8989248</v>
      </c>
    </row>
    <row r="110" spans="1:7" ht="20" customHeight="1" x14ac:dyDescent="0.2">
      <c r="A110" s="70" t="s">
        <v>1214</v>
      </c>
      <c r="B110" s="72"/>
      <c r="C110" s="72"/>
      <c r="D110" s="73" t="s">
        <v>28</v>
      </c>
      <c r="E110" s="73" t="s">
        <v>29</v>
      </c>
      <c r="F110" s="74">
        <v>43.038647500000003</v>
      </c>
      <c r="G110" s="74">
        <v>-87.909075099999995</v>
      </c>
    </row>
    <row r="111" spans="1:7" ht="20" customHeight="1" x14ac:dyDescent="0.2">
      <c r="A111" s="70" t="s">
        <v>395</v>
      </c>
      <c r="B111" s="72"/>
      <c r="C111" s="72"/>
      <c r="D111" s="73" t="s">
        <v>28</v>
      </c>
      <c r="E111" s="73" t="s">
        <v>29</v>
      </c>
      <c r="F111" s="74">
        <v>44.977299500000001</v>
      </c>
      <c r="G111" s="74">
        <v>-93.265469199999998</v>
      </c>
    </row>
    <row r="112" spans="1:7" ht="20" customHeight="1" x14ac:dyDescent="0.2">
      <c r="A112" s="70" t="s">
        <v>1171</v>
      </c>
      <c r="B112" s="72"/>
      <c r="C112" s="72"/>
      <c r="D112" s="73" t="s">
        <v>28</v>
      </c>
      <c r="E112" s="73" t="s">
        <v>29</v>
      </c>
      <c r="F112" s="74">
        <v>46.870104900000001</v>
      </c>
      <c r="G112" s="74">
        <v>-113.995267</v>
      </c>
    </row>
    <row r="113" spans="1:7" ht="20" customHeight="1" x14ac:dyDescent="0.2">
      <c r="A113" s="70" t="s">
        <v>1436</v>
      </c>
      <c r="B113" s="72"/>
      <c r="C113" s="72"/>
      <c r="D113" s="73" t="s">
        <v>1437</v>
      </c>
      <c r="E113" s="73" t="s">
        <v>192</v>
      </c>
      <c r="F113" s="76">
        <v>-34.901111999999998</v>
      </c>
      <c r="G113" s="76">
        <v>-56.164532000000001</v>
      </c>
    </row>
    <row r="114" spans="1:7" ht="20" customHeight="1" x14ac:dyDescent="0.2">
      <c r="A114" s="70" t="s">
        <v>118</v>
      </c>
      <c r="B114" s="72"/>
      <c r="C114" s="72"/>
      <c r="D114" s="73" t="s">
        <v>98</v>
      </c>
      <c r="E114" s="73" t="s">
        <v>29</v>
      </c>
      <c r="F114" s="74">
        <v>45.5031824</v>
      </c>
      <c r="G114" s="74">
        <v>-73.569806499999999</v>
      </c>
    </row>
    <row r="115" spans="1:7" ht="20" customHeight="1" x14ac:dyDescent="0.2">
      <c r="A115" s="70" t="s">
        <v>1040</v>
      </c>
      <c r="B115" s="72"/>
      <c r="C115" s="72"/>
      <c r="D115" s="73" t="s">
        <v>1041</v>
      </c>
      <c r="E115" s="73" t="s">
        <v>56</v>
      </c>
      <c r="F115" s="74">
        <v>55.750541200000001</v>
      </c>
      <c r="G115" s="74">
        <v>37.617478200000001</v>
      </c>
    </row>
    <row r="116" spans="1:7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3" t="s">
        <v>29</v>
      </c>
      <c r="F116" s="74">
        <v>37.3893889</v>
      </c>
      <c r="G116" s="74">
        <v>-122.0832101</v>
      </c>
    </row>
    <row r="117" spans="1:7" ht="20" customHeight="1" x14ac:dyDescent="0.2">
      <c r="A117" s="70" t="s">
        <v>59</v>
      </c>
      <c r="B117" s="72"/>
      <c r="C117" s="72"/>
      <c r="D117" s="73" t="s">
        <v>17</v>
      </c>
      <c r="E117" s="73" t="s">
        <v>18</v>
      </c>
      <c r="F117" s="74">
        <v>19.078545099999999</v>
      </c>
      <c r="G117" s="74">
        <v>72.878175999999996</v>
      </c>
    </row>
    <row r="118" spans="1:7" ht="20" customHeight="1" x14ac:dyDescent="0.2">
      <c r="A118" s="70" t="s">
        <v>604</v>
      </c>
      <c r="B118" s="72"/>
      <c r="C118" s="72"/>
      <c r="D118" s="73" t="s">
        <v>139</v>
      </c>
      <c r="E118" s="73" t="s">
        <v>56</v>
      </c>
      <c r="F118" s="74">
        <v>48.137107899999997</v>
      </c>
      <c r="G118" s="74">
        <v>11.5753822</v>
      </c>
    </row>
    <row r="119" spans="1:7" ht="20" customHeight="1" x14ac:dyDescent="0.2">
      <c r="A119" s="70" t="s">
        <v>167</v>
      </c>
      <c r="B119" s="72"/>
      <c r="C119" s="72"/>
      <c r="D119" s="73" t="s">
        <v>168</v>
      </c>
      <c r="E119" s="73" t="s">
        <v>169</v>
      </c>
      <c r="F119" s="74">
        <v>-1.2832532999999999</v>
      </c>
      <c r="G119" s="74">
        <v>36.817244899999999</v>
      </c>
    </row>
    <row r="120" spans="1:7" ht="20" customHeight="1" x14ac:dyDescent="0.2">
      <c r="A120" s="70" t="s">
        <v>1340</v>
      </c>
      <c r="B120" s="72"/>
      <c r="C120" s="72"/>
      <c r="D120" s="73" t="s">
        <v>17</v>
      </c>
      <c r="E120" s="73" t="s">
        <v>18</v>
      </c>
      <c r="F120" s="74">
        <v>20.0112475</v>
      </c>
      <c r="G120" s="74">
        <v>73.790236399999998</v>
      </c>
    </row>
    <row r="121" spans="1:7" ht="20" customHeight="1" x14ac:dyDescent="0.2">
      <c r="A121" s="70" t="s">
        <v>368</v>
      </c>
      <c r="B121" s="72"/>
      <c r="C121" s="72"/>
      <c r="D121" s="73" t="s">
        <v>28</v>
      </c>
      <c r="E121" s="73" t="s">
        <v>29</v>
      </c>
      <c r="F121" s="74">
        <v>42.765625100000001</v>
      </c>
      <c r="G121" s="74">
        <v>-71.467703200000003</v>
      </c>
    </row>
    <row r="122" spans="1:7" ht="20" customHeight="1" x14ac:dyDescent="0.2">
      <c r="A122" s="70" t="s">
        <v>565</v>
      </c>
      <c r="B122" s="72"/>
      <c r="C122" s="72"/>
      <c r="D122" s="73" t="s">
        <v>28</v>
      </c>
      <c r="E122" s="73" t="s">
        <v>29</v>
      </c>
      <c r="F122" s="74">
        <v>36.1622767</v>
      </c>
      <c r="G122" s="74">
        <v>-86.774298400000006</v>
      </c>
    </row>
    <row r="123" spans="1:7" ht="20" customHeight="1" x14ac:dyDescent="0.2">
      <c r="A123" s="70" t="s">
        <v>716</v>
      </c>
      <c r="B123" s="72"/>
      <c r="C123" s="72"/>
      <c r="D123" s="73" t="s">
        <v>28</v>
      </c>
      <c r="E123" s="73" t="s">
        <v>29</v>
      </c>
      <c r="F123" s="74">
        <v>40.676526000000003</v>
      </c>
      <c r="G123" s="74">
        <v>-95.858694</v>
      </c>
    </row>
    <row r="124" spans="1:7" ht="20" customHeight="1" x14ac:dyDescent="0.2">
      <c r="A124" s="70" t="s">
        <v>1439</v>
      </c>
      <c r="B124" s="72"/>
      <c r="C124" s="72"/>
      <c r="D124" s="73" t="s">
        <v>23</v>
      </c>
      <c r="E124" s="73" t="s">
        <v>18</v>
      </c>
      <c r="F124" s="74">
        <v>31.920863600000001</v>
      </c>
      <c r="G124" s="74">
        <v>34.794139992831198</v>
      </c>
    </row>
    <row r="125" spans="1:7" ht="20" customHeight="1" x14ac:dyDescent="0.2">
      <c r="A125" s="70" t="s">
        <v>752</v>
      </c>
      <c r="B125" s="72"/>
      <c r="C125" s="72"/>
      <c r="D125" s="73" t="s">
        <v>17</v>
      </c>
      <c r="E125" s="73" t="s">
        <v>18</v>
      </c>
      <c r="F125" s="74">
        <v>28.613895400000001</v>
      </c>
      <c r="G125" s="74">
        <v>77.209005700000006</v>
      </c>
    </row>
    <row r="126" spans="1:7" ht="20" customHeight="1" x14ac:dyDescent="0.2">
      <c r="A126" s="70" t="s">
        <v>1364</v>
      </c>
      <c r="B126" s="72"/>
      <c r="C126" s="72"/>
      <c r="D126" s="73" t="s">
        <v>28</v>
      </c>
      <c r="E126" s="73" t="s">
        <v>29</v>
      </c>
      <c r="F126" s="74">
        <v>40.7127281</v>
      </c>
      <c r="G126" s="74">
        <v>-74.006015199999993</v>
      </c>
    </row>
    <row r="127" spans="1:7" ht="20" customHeight="1" x14ac:dyDescent="0.2">
      <c r="A127" s="70" t="s">
        <v>42</v>
      </c>
      <c r="B127" s="72"/>
      <c r="C127" s="72"/>
      <c r="D127" s="73" t="s">
        <v>28</v>
      </c>
      <c r="E127" s="73" t="s">
        <v>29</v>
      </c>
      <c r="F127" s="74">
        <v>40.7127281</v>
      </c>
      <c r="G127" s="74">
        <v>-74.006015199999993</v>
      </c>
    </row>
    <row r="128" spans="1:7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3" t="s">
        <v>29</v>
      </c>
      <c r="F128" s="76">
        <v>37.52966</v>
      </c>
      <c r="G128" s="76">
        <v>-122.04024</v>
      </c>
    </row>
    <row r="129" spans="1:7" ht="20" customHeight="1" x14ac:dyDescent="0.2">
      <c r="A129" s="70" t="s">
        <v>70</v>
      </c>
      <c r="B129" s="72"/>
      <c r="C129" s="72"/>
      <c r="D129" s="73" t="s">
        <v>17</v>
      </c>
      <c r="E129" s="73" t="s">
        <v>18</v>
      </c>
      <c r="F129" s="74">
        <v>28.570633300000001</v>
      </c>
      <c r="G129" s="74">
        <v>77.327214699999999</v>
      </c>
    </row>
    <row r="130" spans="1:7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3" t="s">
        <v>29</v>
      </c>
      <c r="F130" s="76">
        <v>37.773972000000001</v>
      </c>
      <c r="G130" s="76">
        <v>-122.431297</v>
      </c>
    </row>
    <row r="131" spans="1:7" ht="20" customHeight="1" x14ac:dyDescent="0.2">
      <c r="A131" s="70" t="s">
        <v>1351</v>
      </c>
      <c r="B131" s="72"/>
      <c r="C131" s="72"/>
      <c r="D131" s="73" t="s">
        <v>28</v>
      </c>
      <c r="E131" s="73" t="s">
        <v>29</v>
      </c>
      <c r="F131" s="74">
        <v>41.117596599999999</v>
      </c>
      <c r="G131" s="74">
        <v>-73.407896800000003</v>
      </c>
    </row>
    <row r="132" spans="1:7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3" t="s">
        <v>29</v>
      </c>
      <c r="F132" s="74">
        <v>37.804455699999998</v>
      </c>
      <c r="G132" s="74">
        <v>-122.271356</v>
      </c>
    </row>
    <row r="133" spans="1:7" ht="20" customHeight="1" x14ac:dyDescent="0.2">
      <c r="A133" s="70" t="s">
        <v>1479</v>
      </c>
      <c r="B133" s="72"/>
      <c r="C133" s="72"/>
      <c r="D133" s="73" t="s">
        <v>28</v>
      </c>
      <c r="E133" s="73" t="s">
        <v>29</v>
      </c>
      <c r="F133" s="74">
        <v>28.542110900000001</v>
      </c>
      <c r="G133" s="74">
        <v>-81.379030400000005</v>
      </c>
    </row>
    <row r="134" spans="1:7" ht="20" customHeight="1" x14ac:dyDescent="0.2">
      <c r="A134" s="70" t="s">
        <v>729</v>
      </c>
      <c r="B134" s="72"/>
      <c r="C134" s="72"/>
      <c r="D134" s="73" t="s">
        <v>730</v>
      </c>
      <c r="E134" s="73" t="s">
        <v>56</v>
      </c>
      <c r="F134" s="74">
        <v>59.913330100000003</v>
      </c>
      <c r="G134" s="74">
        <v>10.7389701</v>
      </c>
    </row>
    <row r="135" spans="1:7" ht="20" customHeight="1" x14ac:dyDescent="0.2">
      <c r="A135" s="70" t="s">
        <v>305</v>
      </c>
      <c r="B135" s="72"/>
      <c r="C135" s="72"/>
      <c r="D135" s="73" t="s">
        <v>98</v>
      </c>
      <c r="E135" s="73" t="s">
        <v>29</v>
      </c>
      <c r="F135" s="74">
        <v>45.420877699999998</v>
      </c>
      <c r="G135" s="74">
        <v>-75.690110599999997</v>
      </c>
    </row>
    <row r="136" spans="1:7" ht="20" customHeight="1" x14ac:dyDescent="0.2">
      <c r="A136" s="70" t="s">
        <v>528</v>
      </c>
      <c r="B136" s="72"/>
      <c r="C136" s="72"/>
      <c r="D136" s="73" t="s">
        <v>1361</v>
      </c>
      <c r="E136" s="73" t="s">
        <v>56</v>
      </c>
      <c r="F136" s="74">
        <v>51.752013099999999</v>
      </c>
      <c r="G136" s="74">
        <v>-1.2578499000000001</v>
      </c>
    </row>
    <row r="137" spans="1:7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3" t="s">
        <v>29</v>
      </c>
      <c r="F137" s="74">
        <v>37.4443293</v>
      </c>
      <c r="G137" s="74">
        <v>-122.1598465</v>
      </c>
    </row>
    <row r="138" spans="1:7" ht="20" customHeight="1" x14ac:dyDescent="0.2">
      <c r="A138" s="70" t="s">
        <v>100</v>
      </c>
      <c r="B138" s="72"/>
      <c r="C138" s="72"/>
      <c r="D138" s="73" t="s">
        <v>101</v>
      </c>
      <c r="E138" s="73" t="s">
        <v>56</v>
      </c>
      <c r="F138" s="74">
        <v>48.858889699999999</v>
      </c>
      <c r="G138" s="74">
        <v>2.32004102172007</v>
      </c>
    </row>
    <row r="139" spans="1:7" ht="20" customHeight="1" x14ac:dyDescent="0.2">
      <c r="A139" s="70" t="s">
        <v>365</v>
      </c>
      <c r="B139" s="72"/>
      <c r="C139" s="72"/>
      <c r="D139" s="73" t="s">
        <v>28</v>
      </c>
      <c r="E139" s="73" t="s">
        <v>29</v>
      </c>
      <c r="F139" s="74">
        <v>39.9527237</v>
      </c>
      <c r="G139" s="74">
        <v>-75.163526200000007</v>
      </c>
    </row>
    <row r="140" spans="1:7" ht="20" customHeight="1" x14ac:dyDescent="0.2">
      <c r="A140" s="70" t="s">
        <v>267</v>
      </c>
      <c r="B140" s="72"/>
      <c r="C140" s="72"/>
      <c r="D140" s="73" t="s">
        <v>28</v>
      </c>
      <c r="E140" s="73" t="s">
        <v>29</v>
      </c>
      <c r="F140" s="74">
        <v>33.448436700000002</v>
      </c>
      <c r="G140" s="74">
        <v>-112.074141</v>
      </c>
    </row>
    <row r="141" spans="1:7" ht="20" customHeight="1" x14ac:dyDescent="0.2">
      <c r="A141" s="70" t="s">
        <v>734</v>
      </c>
      <c r="B141" s="72"/>
      <c r="C141" s="72"/>
      <c r="D141" s="73" t="s">
        <v>28</v>
      </c>
      <c r="E141" s="73" t="s">
        <v>29</v>
      </c>
      <c r="F141" s="74">
        <v>40.441694099999999</v>
      </c>
      <c r="G141" s="74">
        <v>-79.990086099999999</v>
      </c>
    </row>
    <row r="142" spans="1:7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3" t="s">
        <v>29</v>
      </c>
      <c r="F142" s="74">
        <v>37.6624312</v>
      </c>
      <c r="G142" s="74">
        <v>-121.87467890000001</v>
      </c>
    </row>
    <row r="143" spans="1:7" ht="20" customHeight="1" x14ac:dyDescent="0.2">
      <c r="A143" s="70" t="s">
        <v>148</v>
      </c>
      <c r="B143" s="72"/>
      <c r="C143" s="72"/>
      <c r="D143" s="73" t="s">
        <v>28</v>
      </c>
      <c r="E143" s="73" t="s">
        <v>29</v>
      </c>
      <c r="F143" s="74">
        <v>45.520247099999999</v>
      </c>
      <c r="G143" s="74">
        <v>-122.674194</v>
      </c>
    </row>
    <row r="144" spans="1:7" ht="20" customHeight="1" x14ac:dyDescent="0.2">
      <c r="A144" s="70" t="s">
        <v>1398</v>
      </c>
      <c r="B144" s="72"/>
      <c r="C144" s="72"/>
      <c r="D144" s="73" t="s">
        <v>1346</v>
      </c>
      <c r="E144" s="73" t="s">
        <v>56</v>
      </c>
      <c r="F144" s="74">
        <v>50.087465399999999</v>
      </c>
      <c r="G144" s="74">
        <v>14.421253500000001</v>
      </c>
    </row>
    <row r="145" spans="1:9" ht="20" customHeight="1" x14ac:dyDescent="0.2">
      <c r="A145" s="70" t="s">
        <v>409</v>
      </c>
      <c r="B145" s="72"/>
      <c r="C145" s="72"/>
      <c r="D145" s="73" t="s">
        <v>17</v>
      </c>
      <c r="E145" s="73" t="s">
        <v>18</v>
      </c>
      <c r="F145" s="74">
        <v>18.521428</v>
      </c>
      <c r="G145" s="74">
        <v>73.854454099999998</v>
      </c>
    </row>
    <row r="146" spans="1:9" ht="20" customHeight="1" x14ac:dyDescent="0.2">
      <c r="A146" s="70" t="s">
        <v>238</v>
      </c>
      <c r="B146" s="72"/>
      <c r="C146" s="72"/>
      <c r="D146" s="73" t="s">
        <v>23</v>
      </c>
      <c r="E146" s="73" t="s">
        <v>18</v>
      </c>
      <c r="F146" s="74">
        <v>32.186024400000001</v>
      </c>
      <c r="G146" s="74">
        <v>34.867835900000003</v>
      </c>
    </row>
    <row r="147" spans="1:9" ht="20" customHeight="1" x14ac:dyDescent="0.2">
      <c r="A147" s="70" t="s">
        <v>124</v>
      </c>
      <c r="B147" s="72"/>
      <c r="C147" s="72"/>
      <c r="D147" s="73" t="s">
        <v>28</v>
      </c>
      <c r="E147" s="73" t="s">
        <v>29</v>
      </c>
      <c r="F147" s="74">
        <v>35.780397700000002</v>
      </c>
      <c r="G147" s="74">
        <v>-78.639098899999993</v>
      </c>
    </row>
    <row r="148" spans="1:9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3" t="s">
        <v>29</v>
      </c>
      <c r="F148" s="74">
        <v>37.486323900000002</v>
      </c>
      <c r="G148" s="74">
        <v>-122.232523</v>
      </c>
    </row>
    <row r="149" spans="1:9" ht="20" customHeight="1" x14ac:dyDescent="0.2">
      <c r="A149" s="70" t="s">
        <v>577</v>
      </c>
      <c r="B149" s="72"/>
      <c r="C149" s="72"/>
      <c r="D149" s="73" t="s">
        <v>28</v>
      </c>
      <c r="E149" s="73" t="s">
        <v>29</v>
      </c>
      <c r="F149" s="74">
        <v>39.526120599999999</v>
      </c>
      <c r="G149" s="74">
        <v>-119.81265809999999</v>
      </c>
    </row>
    <row r="150" spans="1:9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3" t="s">
        <v>29</v>
      </c>
      <c r="F150" s="74">
        <v>37.538508700000001</v>
      </c>
      <c r="G150" s="74">
        <v>-77.434280000000001</v>
      </c>
    </row>
    <row r="151" spans="1:9" ht="20" customHeight="1" x14ac:dyDescent="0.2">
      <c r="A151" s="70" t="s">
        <v>641</v>
      </c>
      <c r="B151" s="72"/>
      <c r="C151" s="72"/>
      <c r="D151" s="73" t="s">
        <v>28</v>
      </c>
      <c r="E151" s="73" t="s">
        <v>29</v>
      </c>
      <c r="F151" s="74">
        <v>38.581060600000001</v>
      </c>
      <c r="G151" s="74">
        <v>-121.49389499999999</v>
      </c>
    </row>
    <row r="152" spans="1:9" ht="20" customHeight="1" x14ac:dyDescent="0.2">
      <c r="A152" s="70" t="s">
        <v>1343</v>
      </c>
      <c r="B152" s="72"/>
      <c r="C152" s="72"/>
      <c r="D152" s="73" t="s">
        <v>1361</v>
      </c>
      <c r="E152" s="73" t="s">
        <v>56</v>
      </c>
      <c r="F152" s="74">
        <v>51.069061300000001</v>
      </c>
      <c r="G152" s="74">
        <v>-1.7954133999999999</v>
      </c>
    </row>
    <row r="153" spans="1:9" ht="20" customHeight="1" x14ac:dyDescent="0.25">
      <c r="A153" s="70" t="s">
        <v>116</v>
      </c>
      <c r="B153" s="72"/>
      <c r="C153" s="72"/>
      <c r="D153" s="73" t="s">
        <v>28</v>
      </c>
      <c r="E153" s="73" t="s">
        <v>29</v>
      </c>
      <c r="F153" s="74">
        <v>40.759619800000003</v>
      </c>
      <c r="G153" s="74">
        <v>-111.886797</v>
      </c>
      <c r="I153" s="75"/>
    </row>
    <row r="154" spans="1:9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3" t="s">
        <v>29</v>
      </c>
      <c r="F154" s="74">
        <v>37.624853600000002</v>
      </c>
      <c r="G154" s="74">
        <v>-122.41459860000001</v>
      </c>
      <c r="I154" s="75"/>
    </row>
    <row r="155" spans="1:9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3" t="s">
        <v>29</v>
      </c>
      <c r="F155" s="74">
        <v>37.504936000000001</v>
      </c>
      <c r="G155" s="74">
        <v>-122.26182300000001</v>
      </c>
    </row>
    <row r="156" spans="1:9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3" t="s">
        <v>29</v>
      </c>
      <c r="F156" s="74">
        <v>32.717420199999999</v>
      </c>
      <c r="G156" s="74">
        <v>-117.162772</v>
      </c>
    </row>
    <row r="157" spans="1:9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3" t="s">
        <v>29</v>
      </c>
      <c r="F157" s="74">
        <v>37.779258800000001</v>
      </c>
      <c r="G157" s="74">
        <v>-122.4193286</v>
      </c>
    </row>
    <row r="158" spans="1:9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3" t="s">
        <v>29</v>
      </c>
      <c r="F158" s="74">
        <v>37.336166300000002</v>
      </c>
      <c r="G158" s="74">
        <v>-121.890591</v>
      </c>
    </row>
    <row r="159" spans="1:9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3" t="s">
        <v>29</v>
      </c>
      <c r="F159" s="74">
        <v>37.724929600000003</v>
      </c>
      <c r="G159" s="74">
        <v>-122.15607679999999</v>
      </c>
    </row>
    <row r="160" spans="1:9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3" t="s">
        <v>29</v>
      </c>
      <c r="F160" s="74">
        <v>35.354020900000002</v>
      </c>
      <c r="G160" s="74">
        <v>-120.375716</v>
      </c>
    </row>
    <row r="161" spans="1:7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3" t="s">
        <v>29</v>
      </c>
      <c r="F161" s="74">
        <v>37.496904000000001</v>
      </c>
      <c r="G161" s="74">
        <v>-122.33305729999999</v>
      </c>
    </row>
    <row r="162" spans="1:7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3" t="s">
        <v>29</v>
      </c>
      <c r="F162" s="74">
        <v>37.974779499999997</v>
      </c>
      <c r="G162" s="74">
        <v>-122.5316686</v>
      </c>
    </row>
    <row r="163" spans="1:7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3" t="s">
        <v>29</v>
      </c>
      <c r="F163" s="74">
        <v>34.422131899999997</v>
      </c>
      <c r="G163" s="74">
        <v>-119.70266700000001</v>
      </c>
    </row>
    <row r="164" spans="1:7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3" t="s">
        <v>29</v>
      </c>
      <c r="F164" s="76">
        <v>37.354106999999999</v>
      </c>
      <c r="G164" s="76">
        <v>-121.95523799999999</v>
      </c>
    </row>
    <row r="165" spans="1:7" ht="20" customHeight="1" x14ac:dyDescent="0.2">
      <c r="A165" s="70" t="s">
        <v>1116</v>
      </c>
      <c r="B165" s="72"/>
      <c r="C165" s="72"/>
      <c r="D165" s="73" t="s">
        <v>28</v>
      </c>
      <c r="E165" s="73" t="s">
        <v>29</v>
      </c>
      <c r="F165" s="74">
        <v>35.687609600000002</v>
      </c>
      <c r="G165" s="74">
        <v>-105.938456</v>
      </c>
    </row>
    <row r="166" spans="1:7" ht="20" customHeight="1" x14ac:dyDescent="0.2">
      <c r="A166" s="70" t="s">
        <v>295</v>
      </c>
      <c r="B166" s="72"/>
      <c r="C166" s="72"/>
      <c r="D166" s="73" t="s">
        <v>296</v>
      </c>
      <c r="E166" s="73" t="s">
        <v>192</v>
      </c>
      <c r="F166" s="74">
        <v>-33.437775600000002</v>
      </c>
      <c r="G166" s="74">
        <v>-70.650450199999995</v>
      </c>
    </row>
    <row r="167" spans="1:7" ht="20" customHeight="1" x14ac:dyDescent="0.2">
      <c r="A167" s="70" t="s">
        <v>190</v>
      </c>
      <c r="B167" s="72"/>
      <c r="C167" s="72"/>
      <c r="D167" s="73" t="s">
        <v>191</v>
      </c>
      <c r="E167" s="73" t="s">
        <v>192</v>
      </c>
      <c r="F167" s="74">
        <v>-23.550650699999998</v>
      </c>
      <c r="G167" s="74">
        <v>-46.633382400000002</v>
      </c>
    </row>
    <row r="168" spans="1:7" ht="20" customHeight="1" x14ac:dyDescent="0.2">
      <c r="A168" s="70" t="s">
        <v>130</v>
      </c>
      <c r="B168" s="72"/>
      <c r="C168" s="72"/>
      <c r="D168" s="73" t="s">
        <v>98</v>
      </c>
      <c r="E168" s="73" t="s">
        <v>29</v>
      </c>
      <c r="F168" s="74">
        <v>52.131802</v>
      </c>
      <c r="G168" s="74">
        <v>-106.66076700000001</v>
      </c>
    </row>
    <row r="169" spans="1:7" ht="20" customHeight="1" x14ac:dyDescent="0.2">
      <c r="A169" s="70" t="s">
        <v>46</v>
      </c>
      <c r="B169" s="72"/>
      <c r="C169" s="72"/>
      <c r="D169" s="73" t="s">
        <v>28</v>
      </c>
      <c r="E169" s="73" t="s">
        <v>29</v>
      </c>
      <c r="F169" s="74">
        <v>47.603832099999998</v>
      </c>
      <c r="G169" s="74">
        <v>-122.330062</v>
      </c>
    </row>
    <row r="170" spans="1:7" ht="20" customHeight="1" x14ac:dyDescent="0.2">
      <c r="A170" s="70" t="s">
        <v>425</v>
      </c>
      <c r="B170" s="72"/>
      <c r="C170" s="72"/>
      <c r="D170" s="73" t="s">
        <v>426</v>
      </c>
      <c r="E170" s="73" t="s">
        <v>18</v>
      </c>
      <c r="F170" s="74">
        <v>37.566679100000002</v>
      </c>
      <c r="G170" s="74">
        <v>126.9782914</v>
      </c>
    </row>
    <row r="171" spans="1:7" ht="20" customHeight="1" x14ac:dyDescent="0.2">
      <c r="A171" s="70" t="s">
        <v>1051</v>
      </c>
      <c r="B171" s="72"/>
      <c r="C171" s="72"/>
      <c r="D171" s="73" t="s">
        <v>573</v>
      </c>
      <c r="E171" s="73" t="s">
        <v>18</v>
      </c>
      <c r="F171" s="74">
        <v>31.2312707</v>
      </c>
      <c r="G171" s="74">
        <v>121.47001520000001</v>
      </c>
    </row>
    <row r="172" spans="1:7" ht="20" customHeight="1" x14ac:dyDescent="0.2">
      <c r="A172" s="70" t="s">
        <v>1422</v>
      </c>
      <c r="B172" s="72"/>
      <c r="C172" s="72"/>
      <c r="D172" s="73" t="s">
        <v>28</v>
      </c>
      <c r="E172" s="73" t="s">
        <v>29</v>
      </c>
      <c r="F172" s="74">
        <v>34.765088800000001</v>
      </c>
      <c r="G172" s="74">
        <v>-87.698640699999999</v>
      </c>
    </row>
    <row r="173" spans="1:7" ht="20" customHeight="1" x14ac:dyDescent="0.2">
      <c r="A173" s="70" t="s">
        <v>247</v>
      </c>
      <c r="B173" s="72"/>
      <c r="C173" s="72"/>
      <c r="D173" s="73" t="s">
        <v>247</v>
      </c>
      <c r="E173" s="73" t="s">
        <v>18</v>
      </c>
      <c r="F173" s="74">
        <v>1.2899175000000001</v>
      </c>
      <c r="G173" s="74">
        <v>103.8519072</v>
      </c>
    </row>
    <row r="174" spans="1:7" ht="20" customHeight="1" x14ac:dyDescent="0.2">
      <c r="A174" s="70" t="s">
        <v>949</v>
      </c>
      <c r="B174" s="72"/>
      <c r="C174" s="72"/>
      <c r="D174" s="73" t="s">
        <v>28</v>
      </c>
      <c r="E174" s="73" t="s">
        <v>29</v>
      </c>
      <c r="F174" s="74">
        <v>47.657193399999997</v>
      </c>
      <c r="G174" s="74">
        <v>-117.42350999999999</v>
      </c>
    </row>
    <row r="175" spans="1:7" ht="20" customHeight="1" x14ac:dyDescent="0.2">
      <c r="A175" s="70" t="s">
        <v>830</v>
      </c>
      <c r="B175" s="72"/>
      <c r="C175" s="72"/>
      <c r="D175" s="73" t="s">
        <v>28</v>
      </c>
      <c r="E175" s="73" t="s">
        <v>29</v>
      </c>
      <c r="F175" s="74">
        <v>41.053430200000001</v>
      </c>
      <c r="G175" s="74">
        <v>-73.538734099999999</v>
      </c>
    </row>
    <row r="176" spans="1:7" ht="20" customHeight="1" x14ac:dyDescent="0.2">
      <c r="A176" s="70" t="s">
        <v>54</v>
      </c>
      <c r="B176" s="72"/>
      <c r="C176" s="72"/>
      <c r="D176" s="73" t="s">
        <v>55</v>
      </c>
      <c r="E176" s="73" t="s">
        <v>56</v>
      </c>
      <c r="F176" s="74">
        <v>59.325117200000001</v>
      </c>
      <c r="G176" s="74">
        <v>18.0710935</v>
      </c>
    </row>
    <row r="177" spans="1:7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3" t="s">
        <v>29</v>
      </c>
      <c r="F177" s="74">
        <v>37.368830099999997</v>
      </c>
      <c r="G177" s="74">
        <v>-122.036349</v>
      </c>
    </row>
    <row r="178" spans="1:7" ht="20" customHeight="1" x14ac:dyDescent="0.2">
      <c r="A178" s="70" t="s">
        <v>234</v>
      </c>
      <c r="B178" s="72"/>
      <c r="C178" s="72"/>
      <c r="D178" s="73" t="s">
        <v>202</v>
      </c>
      <c r="E178" s="73" t="s">
        <v>1916</v>
      </c>
      <c r="F178" s="74">
        <v>-33.869843899999999</v>
      </c>
      <c r="G178" s="74">
        <v>151.2082848</v>
      </c>
    </row>
    <row r="179" spans="1:7" ht="20" customHeight="1" x14ac:dyDescent="0.2">
      <c r="A179" s="70" t="s">
        <v>162</v>
      </c>
      <c r="B179" s="72"/>
      <c r="C179" s="72"/>
      <c r="D179" s="73" t="s">
        <v>163</v>
      </c>
      <c r="E179" s="73" t="s">
        <v>56</v>
      </c>
      <c r="F179" s="74">
        <v>59.437215500000001</v>
      </c>
      <c r="G179" s="74">
        <v>24.745368800000001</v>
      </c>
    </row>
    <row r="180" spans="1:7" ht="20" customHeight="1" x14ac:dyDescent="0.2">
      <c r="A180" s="70" t="s">
        <v>1408</v>
      </c>
      <c r="B180" s="72"/>
      <c r="C180" s="72"/>
      <c r="D180" s="73" t="s">
        <v>28</v>
      </c>
      <c r="E180" s="73" t="s">
        <v>29</v>
      </c>
      <c r="F180" s="74">
        <v>27.9477595</v>
      </c>
      <c r="G180" s="74">
        <v>-82.458444</v>
      </c>
    </row>
    <row r="181" spans="1:7" ht="20" customHeight="1" x14ac:dyDescent="0.2">
      <c r="A181" s="70" t="s">
        <v>218</v>
      </c>
      <c r="B181" s="72"/>
      <c r="C181" s="72"/>
      <c r="D181" s="73" t="s">
        <v>28</v>
      </c>
      <c r="E181" s="73" t="s">
        <v>29</v>
      </c>
      <c r="F181" s="74">
        <v>27.6886419</v>
      </c>
      <c r="G181" s="74">
        <v>-82.572319300000004</v>
      </c>
    </row>
    <row r="182" spans="1:7" ht="20" customHeight="1" x14ac:dyDescent="0.2">
      <c r="A182" s="70" t="s">
        <v>50</v>
      </c>
      <c r="B182" s="72"/>
      <c r="C182" s="72"/>
      <c r="D182" s="73" t="s">
        <v>23</v>
      </c>
      <c r="E182" s="73" t="s">
        <v>18</v>
      </c>
      <c r="F182" s="74">
        <v>32.0852997</v>
      </c>
      <c r="G182" s="74">
        <v>34.781806400000001</v>
      </c>
    </row>
    <row r="183" spans="1:7" ht="20" customHeight="1" x14ac:dyDescent="0.2">
      <c r="A183" s="70" t="s">
        <v>550</v>
      </c>
      <c r="B183" s="72"/>
      <c r="C183" s="72"/>
      <c r="D183" s="73" t="s">
        <v>551</v>
      </c>
      <c r="E183" s="73" t="s">
        <v>18</v>
      </c>
      <c r="F183" s="74">
        <v>35.682193599999998</v>
      </c>
      <c r="G183" s="74">
        <v>139.76222100000001</v>
      </c>
    </row>
    <row r="184" spans="1:7" ht="20" customHeight="1" x14ac:dyDescent="0.2">
      <c r="A184" s="70" t="s">
        <v>182</v>
      </c>
      <c r="B184" s="72"/>
      <c r="C184" s="72"/>
      <c r="D184" s="73" t="s">
        <v>98</v>
      </c>
      <c r="E184" s="73" t="s">
        <v>29</v>
      </c>
      <c r="F184" s="74">
        <v>43.6534817</v>
      </c>
      <c r="G184" s="74">
        <v>-79.383934699999998</v>
      </c>
    </row>
    <row r="185" spans="1:7" ht="20" customHeight="1" x14ac:dyDescent="0.2">
      <c r="A185" s="70" t="s">
        <v>274</v>
      </c>
      <c r="B185" s="72"/>
      <c r="C185" s="72"/>
      <c r="D185" s="73" t="s">
        <v>98</v>
      </c>
      <c r="E185" s="73" t="s">
        <v>29</v>
      </c>
      <c r="F185" s="74">
        <v>49.260872399999997</v>
      </c>
      <c r="G185" s="74">
        <v>-123.113952</v>
      </c>
    </row>
    <row r="186" spans="1:7" ht="20" customHeight="1" x14ac:dyDescent="0.2">
      <c r="A186" s="70" t="s">
        <v>941</v>
      </c>
      <c r="B186" s="72"/>
      <c r="C186" s="72"/>
      <c r="D186" s="73" t="s">
        <v>942</v>
      </c>
      <c r="E186" s="73" t="s">
        <v>56</v>
      </c>
      <c r="F186" s="74">
        <v>48.208353700000004</v>
      </c>
      <c r="G186" s="74">
        <v>16.372504200000002</v>
      </c>
    </row>
    <row r="187" spans="1:7" ht="20" customHeight="1" x14ac:dyDescent="0.2">
      <c r="A187" s="70" t="s">
        <v>1356</v>
      </c>
      <c r="B187" s="72"/>
      <c r="C187" s="72"/>
      <c r="D187" s="73" t="s">
        <v>1336</v>
      </c>
      <c r="E187" s="73" t="s">
        <v>56</v>
      </c>
      <c r="F187" s="74">
        <v>54.6870458</v>
      </c>
      <c r="G187" s="74">
        <v>25.2829111</v>
      </c>
    </row>
    <row r="188" spans="1:7" ht="20" customHeight="1" x14ac:dyDescent="0.2">
      <c r="A188" s="70" t="s">
        <v>500</v>
      </c>
      <c r="B188" s="72"/>
      <c r="C188" s="72"/>
      <c r="D188" s="73" t="s">
        <v>139</v>
      </c>
      <c r="E188" s="73" t="s">
        <v>56</v>
      </c>
      <c r="F188" s="74">
        <v>49.303813400000003</v>
      </c>
      <c r="G188" s="74">
        <v>8.6433517999999996</v>
      </c>
    </row>
    <row r="189" spans="1:7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3" t="s">
        <v>29</v>
      </c>
      <c r="F189" s="74" t="s">
        <v>1755</v>
      </c>
      <c r="G189" s="76">
        <v>-122.065186</v>
      </c>
    </row>
    <row r="190" spans="1:7" ht="20" customHeight="1" x14ac:dyDescent="0.2">
      <c r="A190" s="70" t="s">
        <v>1449</v>
      </c>
      <c r="B190" s="72"/>
      <c r="C190" s="72"/>
      <c r="D190" s="73" t="s">
        <v>28</v>
      </c>
      <c r="E190" s="73" t="s">
        <v>29</v>
      </c>
      <c r="F190" s="74">
        <v>42.375640099999998</v>
      </c>
      <c r="G190" s="74">
        <v>-71.235800400000002</v>
      </c>
    </row>
    <row r="191" spans="1:7" ht="20" customHeight="1" x14ac:dyDescent="0.2">
      <c r="A191" s="70" t="s">
        <v>1480</v>
      </c>
      <c r="B191" s="72"/>
      <c r="C191" s="72"/>
      <c r="D191" s="73" t="s">
        <v>1338</v>
      </c>
      <c r="E191" s="73" t="s">
        <v>56</v>
      </c>
      <c r="F191" s="74">
        <v>52.233717200000001</v>
      </c>
      <c r="G191" s="74">
        <v>21.071432235636401</v>
      </c>
    </row>
    <row r="192" spans="1:7" ht="20" customHeight="1" x14ac:dyDescent="0.2">
      <c r="A192" s="70" t="s">
        <v>263</v>
      </c>
      <c r="B192" s="72"/>
      <c r="C192" s="72"/>
      <c r="D192" s="73" t="s">
        <v>28</v>
      </c>
      <c r="E192" s="73" t="s">
        <v>29</v>
      </c>
      <c r="F192" s="74">
        <v>38.8950368</v>
      </c>
      <c r="G192" s="74">
        <v>-77.036542699999998</v>
      </c>
    </row>
    <row r="193" spans="1:7" ht="20" customHeight="1" x14ac:dyDescent="0.2">
      <c r="A193" s="70" t="s">
        <v>625</v>
      </c>
      <c r="B193" s="72"/>
      <c r="C193" s="72"/>
      <c r="D193" s="73" t="s">
        <v>98</v>
      </c>
      <c r="E193" s="73" t="s">
        <v>29</v>
      </c>
      <c r="F193" s="74">
        <v>43.465269900000003</v>
      </c>
      <c r="G193" s="74">
        <v>-80.522296100000005</v>
      </c>
    </row>
    <row r="194" spans="1:7" ht="20" customHeight="1" x14ac:dyDescent="0.2">
      <c r="A194" s="70" t="s">
        <v>397</v>
      </c>
      <c r="B194" s="72"/>
      <c r="C194" s="72"/>
      <c r="D194" s="73" t="s">
        <v>201</v>
      </c>
      <c r="E194" s="73" t="s">
        <v>1916</v>
      </c>
      <c r="F194" s="74">
        <v>-41.288795299999997</v>
      </c>
      <c r="G194" s="74">
        <v>174.7772114</v>
      </c>
    </row>
    <row r="195" spans="1:7" ht="20" customHeight="1" x14ac:dyDescent="0.2">
      <c r="A195" s="70" t="s">
        <v>536</v>
      </c>
      <c r="B195" s="72"/>
      <c r="C195" s="72"/>
      <c r="D195" s="73" t="s">
        <v>28</v>
      </c>
      <c r="E195" s="73" t="s">
        <v>29</v>
      </c>
      <c r="F195" s="74">
        <v>39.745946799999999</v>
      </c>
      <c r="G195" s="74">
        <v>-75.546588999999997</v>
      </c>
    </row>
    <row r="196" spans="1:7" ht="20" customHeight="1" x14ac:dyDescent="0.2">
      <c r="A196" s="70" t="s">
        <v>1335</v>
      </c>
      <c r="B196" s="72"/>
      <c r="C196" s="72"/>
      <c r="D196" s="73" t="s">
        <v>573</v>
      </c>
      <c r="E196" s="73" t="s">
        <v>18</v>
      </c>
      <c r="F196" s="74">
        <v>34.261004</v>
      </c>
      <c r="G196" s="74">
        <v>108.94233629999999</v>
      </c>
    </row>
    <row r="197" spans="1:7" ht="20" customHeight="1" x14ac:dyDescent="0.2">
      <c r="A197" s="70" t="s">
        <v>1334</v>
      </c>
      <c r="B197" s="72"/>
      <c r="C197" s="72"/>
      <c r="D197" s="73" t="s">
        <v>23</v>
      </c>
      <c r="E197" s="73" t="s">
        <v>18</v>
      </c>
      <c r="F197" s="74">
        <v>31.876886299999999</v>
      </c>
      <c r="G197" s="74">
        <v>34.7382974</v>
      </c>
    </row>
    <row r="198" spans="1:7" ht="20" customHeight="1" x14ac:dyDescent="0.2">
      <c r="A198" s="70" t="s">
        <v>1144</v>
      </c>
      <c r="B198" s="72"/>
      <c r="C198" s="72"/>
      <c r="D198" s="73" t="s">
        <v>1145</v>
      </c>
      <c r="E198" s="73" t="s">
        <v>56</v>
      </c>
      <c r="F198" s="74">
        <v>47.374448899999997</v>
      </c>
      <c r="G198" s="74">
        <v>8.5410421999999997</v>
      </c>
    </row>
  </sheetData>
  <autoFilter ref="A1:G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tech_layoffs_til_Q2_2024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2024-09-30T04:23:20Z</dcterms:modified>
</cp:coreProperties>
</file>