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ningProjet" sheetId="1" state="visible" r:id="rId2"/>
    <sheet name="À propos de" sheetId="2" state="visible" r:id="rId3"/>
  </sheets>
  <definedNames>
    <definedName function="false" hidden="false" localSheetId="0" name="_xlnm.Print_Titles" vbProcedure="false">PlanningProjet!$4:$6</definedName>
    <definedName function="false" hidden="false" name="Début_Projet" vbProcedure="false">PlanningProjet!$E$3</definedName>
    <definedName function="false" hidden="false" name="Semaine_Affichage" vbProcedure="false">PlanningProjet!$E$4</definedName>
    <definedName function="false" hidden="false" localSheetId="0" name="avancement_tâche" vbProcedure="false">PlanningProjet!$D1</definedName>
    <definedName function="false" hidden="false" localSheetId="0" name="ce_jour" vbProcedure="false">TODAY()</definedName>
    <definedName function="false" hidden="false" localSheetId="0" name="début_tâche" vbProcedure="false">PlanningProjet!$E1</definedName>
    <definedName function="false" hidden="false" localSheetId="0" name="fin_tâche" vbProcedure="false">PlanningProjet!$F1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<sst xmlns="http://schemas.openxmlformats.org/spreadsheetml/2006/main" count="64" uniqueCount="58">
  <si>
    <t xml:space="preserve">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</si>
  <si>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 xml:space="preserve">Station Météo</t>
  </si>
  <si>
    <t xml:space="preserve">Noms : BERTRAND, MAILLARD, RAGON</t>
  </si>
  <si>
    <t xml:space="preserve">Entrez le nom de la société dans la cellule B2.</t>
  </si>
  <si>
    <t xml:space="preserve">BTS CIEL</t>
  </si>
  <si>
    <t xml:space="preserve">Entrez le nom du chef de projet dans la cellule B3. Entrez la date de début du projet dans la cellule E3. Début du projet : l’étiquette figure dans la cellule C3.</t>
  </si>
  <si>
    <t xml:space="preserve">Co-inter Physique</t>
  </si>
  <si>
    <t xml:space="preserve">Début du projet :</t>
  </si>
  <si>
    <t xml:space="preserve">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</si>
  <si>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 xml:space="preserve">Semaine d’affichage :</t>
  </si>
  <si>
    <t xml:space="preserve">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</si>
  <si>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 xml:space="preserve">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</si>
  <si>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TÂCHE</t>
  </si>
  <si>
    <t xml:space="preserve">ATTRIBUÉE
À</t>
  </si>
  <si>
    <t xml:space="preserve">AVANCEMENT</t>
  </si>
  <si>
    <t xml:space="preserve">DÉBUT</t>
  </si>
  <si>
    <t xml:space="preserve">FIN</t>
  </si>
  <si>
    <t xml:space="preserve">JOURS</t>
  </si>
  <si>
    <t xml:space="preserve">Ne supprimez pas cette ligne. Cette ligne est masquée afin de préserver une formule utilisée pour mettre en évidence le jour en cours au sein du planning de projet. </t>
  </si>
  <si>
    <t xml:space="preserve">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</si>
  <si>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Mise en place de la station météo</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</si>
  <si>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</si>
  <si>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 xml:space="preserve">Prise en main des Capteurs</t>
  </si>
  <si>
    <t xml:space="preserve">Aaron</t>
  </si>
  <si>
    <t xml:space="preserve">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</si>
  <si>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 xml:space="preserve">Prise en main de l'afficheur</t>
  </si>
  <si>
    <t xml:space="preserve">Câblage</t>
  </si>
  <si>
    <t xml:space="preserve">Code Arduino</t>
  </si>
  <si>
    <t xml:space="preserve">Tests</t>
  </si>
  <si>
    <t xml:space="preserve">Validation</t>
  </si>
  <si>
    <t xml:space="preserve">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</si>
  <si>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 xml:space="preserve">Export des données et graphes</t>
  </si>
  <si>
    <t xml:space="preserve">Implantation du lecteur de carte SD</t>
  </si>
  <si>
    <t xml:space="preserve">Aaron/Hugo</t>
  </si>
  <si>
    <t xml:space="preserve">Adaptation du code</t>
  </si>
  <si>
    <t xml:space="preserve">Hugo</t>
  </si>
  <si>
    <t xml:space="preserve">Récupération des mesures</t>
  </si>
  <si>
    <t xml:space="preserve">Création des graphes</t>
  </si>
  <si>
    <t xml:space="preserve">Exemple de bloc de titre de phase</t>
  </si>
  <si>
    <t xml:space="preserve">Page web</t>
  </si>
  <si>
    <t xml:space="preserve">html</t>
  </si>
  <si>
    <t xml:space="preserve">css</t>
  </si>
  <si>
    <t xml:space="preserve">javascript (optionnel)</t>
  </si>
  <si>
    <t xml:space="preserve">DIAGRAMME DE GANTT SIMPLE par Vertex42.com</t>
  </si>
  <si>
    <t xml:space="preserve">https://www.vertex42.com/ExcelTemplates/simple-gantt-chart.html</t>
  </si>
  <si>
    <t xml:space="preserve">À propos de ce modèle</t>
  </si>
  <si>
    <t xml:space="preserve">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</si>
  <si>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 xml:space="preserve">Instructions pour les lecteurs d’écran</t>
  </si>
  <si>
    <t xml:space="preserve">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</si>
  <si>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 xml:space="preserve">Aide supplémentaire</t>
  </si>
  <si>
    <t xml:space="preserve">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</si>
  <si>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 xml:space="preserve">Comment utiliser le diagramme de Gantt Simple</t>
  </si>
  <si>
    <t xml:space="preserve">Autres modèles de gestion de projet</t>
  </si>
  <si>
    <t xml:space="preserve">Visitez le site Vertex42.com pour télécharger d’autres modèles de gestion de projet, dont différents types de plannings de projet, diagrammes de Gantt, listes de tâches, etc.</t>
  </si>
  <si>
    <t xml:space="preserve">Modèles de gestion de projet</t>
  </si>
  <si>
    <t xml:space="preserve">À propos de Vertex42</t>
  </si>
  <si>
    <t xml:space="preserve">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</si>
  <si>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 xml:space="preserve">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</si>
</sst>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numFmts count="8">
    <numFmt numFmtId="164" formatCode="General"/>
    <numFmt numFmtId="165" formatCode="d/m/yy;@"/>
    <numFmt numFmtId="166" formatCode="ddd&quot;, &quot;m/d/yyyy"/>
    <numFmt numFmtId="167" formatCode="[$-F800]dddd&quot;, &quot;mmmm\ dd&quot;, &quot;yyyy"/>
    <numFmt numFmtId="168" formatCode="d\ mmm\ yyyy"/>
    <numFmt numFmtId="169" formatCode="d"/>
    <numFmt numFmtId="170" formatCode="General"/>
    <numFmt numFmtId="171" formatCode="0\ %"/>
  </numFmts>
  <fonts count="27">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name val="Calibri"/>
      <family val="2"/>
      <charset val="1"/>
    </font>
    <font>
      <sz val="14"/>
      <color rgb="FF000000"/>
      <name val="Calibri"/>
      <family val="2"/>
      <charset val="1"/>
    </font>
    <font>
      <u val="single"/>
      <sz val="11"/>
      <color rgb="FF0000FF"/>
      <name val="Arial"/>
      <family val="2"/>
      <charset val="1"/>
    </font>
    <font>
      <sz val="10"/>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sz val="11"/>
      <color rgb="FF000000"/>
      <name val="Calibri"/>
      <family val="2"/>
    </font>
    <font>
      <b val="true"/>
      <sz val="11"/>
      <color rgb="FF7F7F7F"/>
      <name val="Calibri"/>
      <family val="2"/>
      <charset val="1"/>
    </font>
    <font>
      <sz val="10"/>
      <color rgb="FF7F7F7F"/>
      <name val="Arial"/>
      <family val="2"/>
      <charset val="1"/>
    </font>
    <font>
      <b val="true"/>
      <sz val="12"/>
      <color rgb="FF595959"/>
      <name val="Calibri"/>
      <family val="2"/>
      <charset val="1"/>
    </font>
    <font>
      <b val="true"/>
      <sz val="10"/>
      <name val="Calibri"/>
      <family val="2"/>
      <charset val="1"/>
    </font>
    <font>
      <sz val="11"/>
      <color rgb="FF0000FF"/>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0">
    <fill>
      <patternFill patternType="none"/>
    </fill>
    <fill>
      <patternFill patternType="gray125"/>
    </fill>
    <fill>
      <patternFill patternType="solid">
        <fgColor rgb="FFD9D9D9"/>
        <bgColor rgb="FFD7E4BD"/>
      </patternFill>
    </fill>
    <fill>
      <patternFill patternType="solid">
        <fgColor rgb="FF595959"/>
        <bgColor rgb="FF376092"/>
      </patternFill>
    </fill>
    <fill>
      <patternFill patternType="solid">
        <fgColor rgb="FFB9CDE5"/>
        <bgColor rgb="FF99CCFF"/>
      </patternFill>
    </fill>
    <fill>
      <patternFill patternType="solid">
        <fgColor rgb="FFDCE6F2"/>
        <bgColor rgb="FFD9D9D9"/>
      </patternFill>
    </fill>
    <fill>
      <patternFill patternType="solid">
        <fgColor rgb="FFE6B9B8"/>
        <bgColor rgb="FFD9D9D9"/>
      </patternFill>
    </fill>
    <fill>
      <patternFill patternType="solid">
        <fgColor rgb="FFF2DCDB"/>
        <bgColor rgb="FFD9D9D9"/>
      </patternFill>
    </fill>
    <fill>
      <patternFill patternType="solid">
        <fgColor rgb="FFD7E4BD"/>
        <bgColor rgb="FFD9D9D9"/>
      </patternFill>
    </fill>
    <fill>
      <patternFill patternType="solid">
        <fgColor rgb="FFEBF1DE"/>
        <bgColor rgb="FFDCE6F2"/>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3"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7" fontId="0" fillId="0" borderId="2" xfId="22" applyFont="fals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8"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12" fillId="2" borderId="6" xfId="0" applyFont="true" applyBorder="true" applyAlignment="true" applyProtection="false">
      <alignment horizontal="center" vertical="center" textRotation="0" wrapText="false" indent="0" shrinkToFit="false"/>
      <protection locked="true" hidden="false"/>
    </xf>
    <xf numFmtId="169" fontId="12" fillId="2" borderId="0" xfId="0" applyFont="true" applyBorder="false" applyAlignment="true" applyProtection="false">
      <alignment horizontal="center" vertical="center" textRotation="0" wrapText="false" indent="0" shrinkToFit="false"/>
      <protection locked="true" hidden="false"/>
    </xf>
    <xf numFmtId="169"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70"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4" borderId="1" xfId="23" applyFont="false" applyBorder="false" applyAlignment="false" applyProtection="false">
      <alignment horizontal="center" vertical="center" textRotation="0" wrapText="false" indent="0" shrinkToFit="false"/>
      <protection locked="true" hidden="false"/>
    </xf>
    <xf numFmtId="171"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24" applyFont="true" applyBorder="false" applyAlignment="false" applyProtection="false">
      <alignment horizontal="left" vertical="center" textRotation="0" wrapText="false" indent="3" shrinkToFit="false"/>
      <protection locked="true" hidden="false"/>
    </xf>
    <xf numFmtId="164" fontId="0" fillId="5" borderId="1" xfId="23" applyFont="true" applyBorder="false" applyAlignment="false" applyProtection="false">
      <alignment horizontal="center" vertical="center" textRotation="0" wrapText="false" indent="0" shrinkToFit="false"/>
      <protection locked="true" hidden="false"/>
    </xf>
    <xf numFmtId="171"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false" applyBorder="false" applyAlignment="false" applyProtection="false">
      <alignment horizontal="center" vertical="center" textRotation="0" wrapText="false" indent="0" shrinkToFit="false"/>
      <protection locked="true" hidden="false"/>
    </xf>
    <xf numFmtId="164" fontId="17" fillId="5" borderId="1" xfId="23"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15" fillId="6" borderId="1" xfId="0" applyFont="true" applyBorder="true" applyAlignment="true" applyProtection="false">
      <alignment horizontal="left" vertical="center" textRotation="0" wrapText="false" indent="1" shrinkToFit="false"/>
      <protection locked="true" hidden="false"/>
    </xf>
    <xf numFmtId="164" fontId="0" fillId="6" borderId="1" xfId="23" applyFont="false" applyBorder="false" applyAlignment="false" applyProtection="false">
      <alignment horizontal="center" vertical="center" textRotation="0" wrapText="false" indent="0" shrinkToFit="false"/>
      <protection locked="true" hidden="false"/>
    </xf>
    <xf numFmtId="171"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5" fontId="16" fillId="6" borderId="1" xfId="0" applyFont="true" applyBorder="true" applyAlignment="true" applyProtection="false">
      <alignment horizontal="center" vertical="center" textRotation="0" wrapText="false" indent="0" shrinkToFit="false"/>
      <protection locked="true" hidden="false"/>
    </xf>
    <xf numFmtId="164" fontId="0" fillId="7" borderId="1" xfId="24" applyFont="true" applyBorder="false" applyAlignment="false" applyProtection="false">
      <alignment horizontal="left" vertical="center" textRotation="0" wrapText="false" indent="3" shrinkToFit="false"/>
      <protection locked="true" hidden="false"/>
    </xf>
    <xf numFmtId="164" fontId="17" fillId="7" borderId="1" xfId="23" applyFont="true" applyBorder="false" applyAlignment="false" applyProtection="false">
      <alignment horizontal="center" vertical="center" textRotation="0" wrapText="false" indent="0" shrinkToFit="false"/>
      <protection locked="true" hidden="false"/>
    </xf>
    <xf numFmtId="171"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21" applyFont="false" applyBorder="false" applyAlignment="false" applyProtection="false">
      <alignment horizontal="center" vertical="center" textRotation="0" wrapText="false" indent="0" shrinkToFit="false"/>
      <protection locked="true" hidden="false"/>
    </xf>
    <xf numFmtId="164" fontId="0" fillId="7" borderId="1" xfId="23" applyFont="true" applyBorder="false" applyAlignment="false" applyProtection="false">
      <alignment horizontal="center" vertical="center" textRotation="0" wrapText="false" indent="0" shrinkToFit="false"/>
      <protection locked="true" hidden="false"/>
    </xf>
    <xf numFmtId="164" fontId="15" fillId="8" borderId="1" xfId="0" applyFont="true" applyBorder="true" applyAlignment="true" applyProtection="false">
      <alignment horizontal="left" vertical="center" textRotation="0" wrapText="false" indent="1" shrinkToFit="false"/>
      <protection locked="true" hidden="false"/>
    </xf>
    <xf numFmtId="164" fontId="0" fillId="8" borderId="1" xfId="23" applyFont="false" applyBorder="false" applyAlignment="false" applyProtection="false">
      <alignment horizontal="center" vertical="center" textRotation="0" wrapText="false" indent="0" shrinkToFit="false"/>
      <protection locked="true" hidden="false"/>
    </xf>
    <xf numFmtId="171"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false">
      <alignment horizontal="center" vertical="center" textRotation="0" wrapText="false" indent="0" shrinkToFit="false"/>
      <protection locked="true" hidden="false"/>
    </xf>
    <xf numFmtId="165" fontId="16" fillId="8" borderId="1" xfId="0" applyFont="true" applyBorder="true" applyAlignment="true" applyProtection="false">
      <alignment horizontal="center" vertical="center" textRotation="0" wrapText="false" indent="0" shrinkToFit="false"/>
      <protection locked="true" hidden="false"/>
    </xf>
    <xf numFmtId="164" fontId="0" fillId="9" borderId="1" xfId="24" applyFont="true" applyBorder="false" applyAlignment="false" applyProtection="false">
      <alignment horizontal="left" vertical="center" textRotation="0" wrapText="false" indent="3" shrinkToFit="false"/>
      <protection locked="true" hidden="false"/>
    </xf>
    <xf numFmtId="164" fontId="0" fillId="9" borderId="1" xfId="23" applyFont="false" applyBorder="false" applyAlignment="false" applyProtection="false">
      <alignment horizontal="center" vertical="center" textRotation="0" wrapText="false" indent="0" shrinkToFit="false"/>
      <protection locked="true" hidden="false"/>
    </xf>
    <xf numFmtId="171"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21" applyFont="false" applyBorder="false" applyAlignment="fals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9"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Début du projet" xfId="22"/>
    <cellStyle name="Nom" xfId="23"/>
    <cellStyle name="Tâche" xfId="24"/>
    <cellStyle name="zTexteMasqué"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E6B9B8"/>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9D9D9"/>
      <rgbColor rgb="FFD7E4BD"/>
      <rgbColor rgb="FFFFFF99"/>
      <rgbColor rgb="FF99CCFF"/>
      <rgbColor rgb="FFFF99CC"/>
      <rgbColor rgb="FFCC99FF"/>
      <rgbColor rgb="FFF2DCDB"/>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1904760</xdr:colOff>
      <xdr:row>0</xdr:row>
      <xdr:rowOff>523800</xdr:rowOff>
    </xdr:to>
    <xdr:pic>
      <xdr:nvPicPr>
        <xdr:cNvPr id="0" name="Image 1" descr="Logo Vertex42">
          <a:hlinkClick r:id="rId1"/>
        </xdr:cNvPr>
        <xdr:cNvPicPr/>
      </xdr:nvPicPr>
      <xdr:blipFill>
        <a:blip r:embed="rId2"/>
        <a:stretch/>
      </xdr:blipFill>
      <xdr:spPr>
        <a:xfrm>
          <a:off x="0" y="95400"/>
          <a:ext cx="1904760" cy="42840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2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C14" activeCellId="0" sqref="C14"/>
    </sheetView>
  </sheetViews>
  <sheetFormatPr defaultColWidth="9.171875" defaultRowHeight="30" zeroHeight="false" outlineLevelRow="0" outlineLevelCol="0"/>
  <cols>
    <col collapsed="false" customWidth="true" hidden="false" outlineLevel="0" max="1" min="1" style="1" width="2.68"/>
    <col collapsed="false" customWidth="true" hidden="false" outlineLevel="0" max="2" min="2" style="0" width="33"/>
    <col collapsed="false" customWidth="true" hidden="false" outlineLevel="0" max="3" min="3" style="0" width="22.69"/>
    <col collapsed="false" customWidth="true" hidden="false" outlineLevel="0" max="4" min="4" style="0" width="12.68"/>
    <col collapsed="false" customWidth="true" hidden="false" outlineLevel="0" max="5" min="5" style="2" width="10.42"/>
    <col collapsed="false" customWidth="true" hidden="false" outlineLevel="0" max="6" min="6" style="0" width="10.42"/>
    <col collapsed="false" customWidth="true" hidden="false" outlineLevel="0" max="7" min="7" style="0" width="2.68"/>
    <col collapsed="false" customWidth="true" hidden="true" outlineLevel="0" max="8" min="8" style="0" width="9.58"/>
    <col collapsed="false" customWidth="true" hidden="false" outlineLevel="0" max="64" min="9" style="0" width="2.57"/>
    <col collapsed="false" customWidth="true" hidden="false" outlineLevel="0" max="70" min="69" style="0" width="10.26"/>
  </cols>
  <sheetData>
    <row r="1" customFormat="false" ht="30" hidden="false" customHeight="true" outlineLevel="0" collapsed="false">
      <c r="A1" s="3" t="s">
        <v>0</v>
      </c>
      <c r="B1" s="4" t="s">
        <v>1</v>
      </c>
      <c r="C1" s="5" t="s">
        <v>2</v>
      </c>
      <c r="D1" s="6"/>
      <c r="E1" s="7"/>
      <c r="F1" s="8"/>
      <c r="H1" s="6"/>
      <c r="I1" s="9"/>
    </row>
    <row r="2" customFormat="false" ht="18.75" hidden="false" customHeight="true" outlineLevel="0" collapsed="false">
      <c r="A2" s="1" t="s">
        <v>3</v>
      </c>
      <c r="B2" s="10" t="s">
        <v>4</v>
      </c>
      <c r="I2" s="11"/>
    </row>
    <row r="3" customFormat="false" ht="21" hidden="false" customHeight="true" outlineLevel="0" collapsed="false">
      <c r="A3" s="1" t="s">
        <v>5</v>
      </c>
      <c r="B3" s="12" t="s">
        <v>6</v>
      </c>
      <c r="C3" s="13" t="s">
        <v>7</v>
      </c>
      <c r="D3" s="13"/>
      <c r="E3" s="14" t="n">
        <f aca="true">TODAY()</f>
        <v>45582</v>
      </c>
      <c r="F3" s="14"/>
    </row>
    <row r="4" customFormat="false" ht="19.5" hidden="false" customHeight="true" outlineLevel="0" collapsed="false">
      <c r="A4" s="3" t="s">
        <v>8</v>
      </c>
      <c r="C4" s="13" t="s">
        <v>9</v>
      </c>
      <c r="D4" s="13"/>
      <c r="E4" s="15" t="n">
        <v>1</v>
      </c>
      <c r="I4" s="16" t="n">
        <f aca="false">I5</f>
        <v>45579</v>
      </c>
      <c r="J4" s="16"/>
      <c r="K4" s="16"/>
      <c r="L4" s="16"/>
      <c r="M4" s="16"/>
      <c r="N4" s="16"/>
      <c r="O4" s="16"/>
      <c r="P4" s="16" t="n">
        <f aca="false">P5</f>
        <v>45586</v>
      </c>
      <c r="Q4" s="16"/>
      <c r="R4" s="16"/>
      <c r="S4" s="16"/>
      <c r="T4" s="16"/>
      <c r="U4" s="16"/>
      <c r="V4" s="16"/>
      <c r="W4" s="16" t="n">
        <f aca="false">W5</f>
        <v>45593</v>
      </c>
      <c r="X4" s="16"/>
      <c r="Y4" s="16"/>
      <c r="Z4" s="16"/>
      <c r="AA4" s="16"/>
      <c r="AB4" s="16"/>
      <c r="AC4" s="16"/>
      <c r="AD4" s="16" t="n">
        <f aca="false">AD5</f>
        <v>45600</v>
      </c>
      <c r="AE4" s="16"/>
      <c r="AF4" s="16"/>
      <c r="AG4" s="16"/>
      <c r="AH4" s="16"/>
      <c r="AI4" s="16"/>
      <c r="AJ4" s="16"/>
      <c r="AK4" s="16" t="n">
        <f aca="false">AK5</f>
        <v>45607</v>
      </c>
      <c r="AL4" s="16"/>
      <c r="AM4" s="16"/>
      <c r="AN4" s="16"/>
      <c r="AO4" s="16"/>
      <c r="AP4" s="16"/>
      <c r="AQ4" s="16"/>
      <c r="AR4" s="16" t="n">
        <f aca="false">AR5</f>
        <v>45614</v>
      </c>
      <c r="AS4" s="16"/>
      <c r="AT4" s="16"/>
      <c r="AU4" s="16"/>
      <c r="AV4" s="16"/>
      <c r="AW4" s="16"/>
      <c r="AX4" s="16"/>
      <c r="AY4" s="16" t="n">
        <f aca="false">AY5</f>
        <v>45621</v>
      </c>
      <c r="AZ4" s="16"/>
      <c r="BA4" s="16"/>
      <c r="BB4" s="16"/>
      <c r="BC4" s="16"/>
      <c r="BD4" s="16"/>
      <c r="BE4" s="16"/>
      <c r="BF4" s="16" t="n">
        <f aca="false">BF5</f>
        <v>45628</v>
      </c>
      <c r="BG4" s="16"/>
      <c r="BH4" s="16"/>
      <c r="BI4" s="16"/>
      <c r="BJ4" s="16"/>
      <c r="BK4" s="16"/>
      <c r="BL4" s="16"/>
    </row>
    <row r="5" customFormat="false" ht="15" hidden="false" customHeight="true" outlineLevel="0" collapsed="false">
      <c r="A5" s="3" t="s">
        <v>10</v>
      </c>
      <c r="B5" s="17"/>
      <c r="C5" s="17"/>
      <c r="D5" s="17"/>
      <c r="E5" s="17"/>
      <c r="F5" s="17"/>
      <c r="G5" s="17"/>
      <c r="I5" s="18" t="n">
        <f aca="false">Début_Projet-WEEKDAY(Début_Projet,1)+2+7*(Semaine_Affichage-1)</f>
        <v>45579</v>
      </c>
      <c r="J5" s="19" t="n">
        <f aca="false">I5+1</f>
        <v>45580</v>
      </c>
      <c r="K5" s="19" t="n">
        <f aca="false">J5+1</f>
        <v>45581</v>
      </c>
      <c r="L5" s="19" t="n">
        <f aca="false">K5+1</f>
        <v>45582</v>
      </c>
      <c r="M5" s="19" t="n">
        <f aca="false">L5+1</f>
        <v>45583</v>
      </c>
      <c r="N5" s="19" t="n">
        <f aca="false">M5+1</f>
        <v>45584</v>
      </c>
      <c r="O5" s="20" t="n">
        <f aca="false">N5+1</f>
        <v>45585</v>
      </c>
      <c r="P5" s="18" t="n">
        <f aca="false">O5+1</f>
        <v>45586</v>
      </c>
      <c r="Q5" s="19" t="n">
        <f aca="false">P5+1</f>
        <v>45587</v>
      </c>
      <c r="R5" s="19" t="n">
        <f aca="false">Q5+1</f>
        <v>45588</v>
      </c>
      <c r="S5" s="19" t="n">
        <f aca="false">R5+1</f>
        <v>45589</v>
      </c>
      <c r="T5" s="19" t="n">
        <f aca="false">S5+1</f>
        <v>45590</v>
      </c>
      <c r="U5" s="19" t="n">
        <f aca="false">T5+1</f>
        <v>45591</v>
      </c>
      <c r="V5" s="20" t="n">
        <f aca="false">U5+1</f>
        <v>45592</v>
      </c>
      <c r="W5" s="18" t="n">
        <f aca="false">V5+1</f>
        <v>45593</v>
      </c>
      <c r="X5" s="19" t="n">
        <f aca="false">W5+1</f>
        <v>45594</v>
      </c>
      <c r="Y5" s="19" t="n">
        <f aca="false">X5+1</f>
        <v>45595</v>
      </c>
      <c r="Z5" s="19" t="n">
        <f aca="false">Y5+1</f>
        <v>45596</v>
      </c>
      <c r="AA5" s="19" t="n">
        <f aca="false">Z5+1</f>
        <v>45597</v>
      </c>
      <c r="AB5" s="19" t="n">
        <f aca="false">AA5+1</f>
        <v>45598</v>
      </c>
      <c r="AC5" s="20" t="n">
        <f aca="false">AB5+1</f>
        <v>45599</v>
      </c>
      <c r="AD5" s="18" t="n">
        <f aca="false">AC5+1</f>
        <v>45600</v>
      </c>
      <c r="AE5" s="19" t="n">
        <f aca="false">AD5+1</f>
        <v>45601</v>
      </c>
      <c r="AF5" s="19" t="n">
        <f aca="false">AE5+1</f>
        <v>45602</v>
      </c>
      <c r="AG5" s="19" t="n">
        <f aca="false">AF5+1</f>
        <v>45603</v>
      </c>
      <c r="AH5" s="19" t="n">
        <f aca="false">AG5+1</f>
        <v>45604</v>
      </c>
      <c r="AI5" s="19" t="n">
        <f aca="false">AH5+1</f>
        <v>45605</v>
      </c>
      <c r="AJ5" s="20" t="n">
        <f aca="false">AI5+1</f>
        <v>45606</v>
      </c>
      <c r="AK5" s="18" t="n">
        <f aca="false">AJ5+1</f>
        <v>45607</v>
      </c>
      <c r="AL5" s="19" t="n">
        <f aca="false">AK5+1</f>
        <v>45608</v>
      </c>
      <c r="AM5" s="19" t="n">
        <f aca="false">AL5+1</f>
        <v>45609</v>
      </c>
      <c r="AN5" s="19" t="n">
        <f aca="false">AM5+1</f>
        <v>45610</v>
      </c>
      <c r="AO5" s="19" t="n">
        <f aca="false">AN5+1</f>
        <v>45611</v>
      </c>
      <c r="AP5" s="19" t="n">
        <f aca="false">AO5+1</f>
        <v>45612</v>
      </c>
      <c r="AQ5" s="20" t="n">
        <f aca="false">AP5+1</f>
        <v>45613</v>
      </c>
      <c r="AR5" s="18" t="n">
        <f aca="false">AQ5+1</f>
        <v>45614</v>
      </c>
      <c r="AS5" s="19" t="n">
        <f aca="false">AR5+1</f>
        <v>45615</v>
      </c>
      <c r="AT5" s="19" t="n">
        <f aca="false">AS5+1</f>
        <v>45616</v>
      </c>
      <c r="AU5" s="19" t="n">
        <f aca="false">AT5+1</f>
        <v>45617</v>
      </c>
      <c r="AV5" s="19" t="n">
        <f aca="false">AU5+1</f>
        <v>45618</v>
      </c>
      <c r="AW5" s="19" t="n">
        <f aca="false">AV5+1</f>
        <v>45619</v>
      </c>
      <c r="AX5" s="20" t="n">
        <f aca="false">AW5+1</f>
        <v>45620</v>
      </c>
      <c r="AY5" s="18" t="n">
        <f aca="false">AX5+1</f>
        <v>45621</v>
      </c>
      <c r="AZ5" s="19" t="n">
        <f aca="false">AY5+1</f>
        <v>45622</v>
      </c>
      <c r="BA5" s="19" t="n">
        <f aca="false">AZ5+1</f>
        <v>45623</v>
      </c>
      <c r="BB5" s="19" t="n">
        <f aca="false">BA5+1</f>
        <v>45624</v>
      </c>
      <c r="BC5" s="19" t="n">
        <f aca="false">BB5+1</f>
        <v>45625</v>
      </c>
      <c r="BD5" s="19" t="n">
        <f aca="false">BC5+1</f>
        <v>45626</v>
      </c>
      <c r="BE5" s="20" t="n">
        <f aca="false">BD5+1</f>
        <v>45627</v>
      </c>
      <c r="BF5" s="18" t="n">
        <f aca="false">BE5+1</f>
        <v>45628</v>
      </c>
      <c r="BG5" s="19" t="n">
        <f aca="false">BF5+1</f>
        <v>45629</v>
      </c>
      <c r="BH5" s="19" t="n">
        <f aca="false">BG5+1</f>
        <v>45630</v>
      </c>
      <c r="BI5" s="19" t="n">
        <f aca="false">BH5+1</f>
        <v>45631</v>
      </c>
      <c r="BJ5" s="19" t="n">
        <f aca="false">BI5+1</f>
        <v>45632</v>
      </c>
      <c r="BK5" s="19" t="n">
        <f aca="false">BJ5+1</f>
        <v>45633</v>
      </c>
      <c r="BL5" s="20" t="n">
        <f aca="false">BK5+1</f>
        <v>45634</v>
      </c>
    </row>
    <row r="6" customFormat="false" ht="30" hidden="false" customHeight="true" outlineLevel="0" collapsed="false">
      <c r="A6" s="3" t="s">
        <v>11</v>
      </c>
      <c r="B6" s="21" t="s">
        <v>12</v>
      </c>
      <c r="C6" s="22" t="s">
        <v>13</v>
      </c>
      <c r="D6" s="22" t="s">
        <v>14</v>
      </c>
      <c r="E6" s="22" t="s">
        <v>15</v>
      </c>
      <c r="F6" s="22" t="s">
        <v>16</v>
      </c>
      <c r="G6" s="22"/>
      <c r="H6" s="22" t="s">
        <v>17</v>
      </c>
      <c r="I6" s="23" t="str">
        <f aca="false">LEFT(TEXT(I5,"jjj"),1)</f>
        <v>l</v>
      </c>
      <c r="J6" s="23" t="str">
        <f aca="false">LEFT(TEXT(J5,"jjj"),1)</f>
        <v>m</v>
      </c>
      <c r="K6" s="23" t="str">
        <f aca="false">LEFT(TEXT(K5,"jjj"),1)</f>
        <v>m</v>
      </c>
      <c r="L6" s="23" t="str">
        <f aca="false">LEFT(TEXT(L5,"jjj"),1)</f>
        <v>j</v>
      </c>
      <c r="M6" s="23" t="str">
        <f aca="false">LEFT(TEXT(M5,"jjj"),1)</f>
        <v>v</v>
      </c>
      <c r="N6" s="23" t="str">
        <f aca="false">LEFT(TEXT(N5,"jjj"),1)</f>
        <v>s</v>
      </c>
      <c r="O6" s="23" t="str">
        <f aca="false">LEFT(TEXT(O5,"jjj"),1)</f>
        <v>d</v>
      </c>
      <c r="P6" s="23" t="str">
        <f aca="false">LEFT(TEXT(P5,"jjj"),1)</f>
        <v>l</v>
      </c>
      <c r="Q6" s="23" t="str">
        <f aca="false">LEFT(TEXT(Q5,"jjj"),1)</f>
        <v>m</v>
      </c>
      <c r="R6" s="23" t="str">
        <f aca="false">LEFT(TEXT(R5,"jjj"),1)</f>
        <v>m</v>
      </c>
      <c r="S6" s="23" t="str">
        <f aca="false">LEFT(TEXT(S5,"jjj"),1)</f>
        <v>j</v>
      </c>
      <c r="T6" s="23" t="str">
        <f aca="false">LEFT(TEXT(T5,"jjj"),1)</f>
        <v>v</v>
      </c>
      <c r="U6" s="23" t="str">
        <f aca="false">LEFT(TEXT(U5,"jjj"),1)</f>
        <v>s</v>
      </c>
      <c r="V6" s="23" t="str">
        <f aca="false">LEFT(TEXT(V5,"jjj"),1)</f>
        <v>d</v>
      </c>
      <c r="W6" s="23" t="str">
        <f aca="false">LEFT(TEXT(W5,"jjj"),1)</f>
        <v>l</v>
      </c>
      <c r="X6" s="23" t="str">
        <f aca="false">LEFT(TEXT(X5,"jjj"),1)</f>
        <v>m</v>
      </c>
      <c r="Y6" s="23" t="str">
        <f aca="false">LEFT(TEXT(Y5,"jjj"),1)</f>
        <v>m</v>
      </c>
      <c r="Z6" s="23" t="str">
        <f aca="false">LEFT(TEXT(Z5,"jjj"),1)</f>
        <v>j</v>
      </c>
      <c r="AA6" s="23" t="str">
        <f aca="false">LEFT(TEXT(AA5,"jjj"),1)</f>
        <v>v</v>
      </c>
      <c r="AB6" s="23" t="str">
        <f aca="false">LEFT(TEXT(AB5,"jjj"),1)</f>
        <v>s</v>
      </c>
      <c r="AC6" s="23" t="str">
        <f aca="false">LEFT(TEXT(AC5,"jjj"),1)</f>
        <v>d</v>
      </c>
      <c r="AD6" s="23" t="str">
        <f aca="false">LEFT(TEXT(AD5,"jjj"),1)</f>
        <v>l</v>
      </c>
      <c r="AE6" s="23" t="str">
        <f aca="false">LEFT(TEXT(AE5,"jjj"),1)</f>
        <v>m</v>
      </c>
      <c r="AF6" s="23" t="str">
        <f aca="false">LEFT(TEXT(AF5,"jjj"),1)</f>
        <v>m</v>
      </c>
      <c r="AG6" s="23" t="str">
        <f aca="false">LEFT(TEXT(AG5,"jjj"),1)</f>
        <v>j</v>
      </c>
      <c r="AH6" s="23" t="str">
        <f aca="false">LEFT(TEXT(AH5,"jjj"),1)</f>
        <v>v</v>
      </c>
      <c r="AI6" s="23" t="str">
        <f aca="false">LEFT(TEXT(AI5,"jjj"),1)</f>
        <v>s</v>
      </c>
      <c r="AJ6" s="23" t="str">
        <f aca="false">LEFT(TEXT(AJ5,"jjj"),1)</f>
        <v>d</v>
      </c>
      <c r="AK6" s="23" t="str">
        <f aca="false">LEFT(TEXT(AK5,"jjj"),1)</f>
        <v>l</v>
      </c>
      <c r="AL6" s="23" t="str">
        <f aca="false">LEFT(TEXT(AL5,"jjj"),1)</f>
        <v>m</v>
      </c>
      <c r="AM6" s="23" t="str">
        <f aca="false">LEFT(TEXT(AM5,"jjj"),1)</f>
        <v>m</v>
      </c>
      <c r="AN6" s="23" t="str">
        <f aca="false">LEFT(TEXT(AN5,"jjj"),1)</f>
        <v>j</v>
      </c>
      <c r="AO6" s="23" t="str">
        <f aca="false">LEFT(TEXT(AO5,"jjj"),1)</f>
        <v>v</v>
      </c>
      <c r="AP6" s="23" t="str">
        <f aca="false">LEFT(TEXT(AP5,"jjj"),1)</f>
        <v>s</v>
      </c>
      <c r="AQ6" s="23" t="str">
        <f aca="false">LEFT(TEXT(AQ5,"jjj"),1)</f>
        <v>d</v>
      </c>
      <c r="AR6" s="23" t="str">
        <f aca="false">LEFT(TEXT(AR5,"jjj"),1)</f>
        <v>l</v>
      </c>
      <c r="AS6" s="23" t="str">
        <f aca="false">LEFT(TEXT(AS5,"jjj"),1)</f>
        <v>m</v>
      </c>
      <c r="AT6" s="23" t="str">
        <f aca="false">LEFT(TEXT(AT5,"jjj"),1)</f>
        <v>m</v>
      </c>
      <c r="AU6" s="23" t="str">
        <f aca="false">LEFT(TEXT(AU5,"jjj"),1)</f>
        <v>j</v>
      </c>
      <c r="AV6" s="23" t="str">
        <f aca="false">LEFT(TEXT(AV5,"jjj"),1)</f>
        <v>v</v>
      </c>
      <c r="AW6" s="23" t="str">
        <f aca="false">LEFT(TEXT(AW5,"jjj"),1)</f>
        <v>s</v>
      </c>
      <c r="AX6" s="23" t="str">
        <f aca="false">LEFT(TEXT(AX5,"jjj"),1)</f>
        <v>d</v>
      </c>
      <c r="AY6" s="23" t="str">
        <f aca="false">LEFT(TEXT(AY5,"jjj"),1)</f>
        <v>l</v>
      </c>
      <c r="AZ6" s="23" t="str">
        <f aca="false">LEFT(TEXT(AZ5,"jjj"),1)</f>
        <v>m</v>
      </c>
      <c r="BA6" s="23" t="str">
        <f aca="false">LEFT(TEXT(BA5,"jjj"),1)</f>
        <v>m</v>
      </c>
      <c r="BB6" s="23" t="str">
        <f aca="false">LEFT(TEXT(BB5,"jjj"),1)</f>
        <v>j</v>
      </c>
      <c r="BC6" s="23" t="str">
        <f aca="false">LEFT(TEXT(BC5,"jjj"),1)</f>
        <v>v</v>
      </c>
      <c r="BD6" s="23" t="str">
        <f aca="false">LEFT(TEXT(BD5,"jjj"),1)</f>
        <v>s</v>
      </c>
      <c r="BE6" s="23" t="str">
        <f aca="false">LEFT(TEXT(BE5,"jjj"),1)</f>
        <v>d</v>
      </c>
      <c r="BF6" s="23" t="str">
        <f aca="false">LEFT(TEXT(BF5,"jjj"),1)</f>
        <v>l</v>
      </c>
      <c r="BG6" s="23" t="str">
        <f aca="false">LEFT(TEXT(BG5,"jjj"),1)</f>
        <v>m</v>
      </c>
      <c r="BH6" s="23" t="str">
        <f aca="false">LEFT(TEXT(BH5,"jjj"),1)</f>
        <v>m</v>
      </c>
      <c r="BI6" s="23" t="str">
        <f aca="false">LEFT(TEXT(BI5,"jjj"),1)</f>
        <v>j</v>
      </c>
      <c r="BJ6" s="23" t="str">
        <f aca="false">LEFT(TEXT(BJ5,"jjj"),1)</f>
        <v>v</v>
      </c>
      <c r="BK6" s="23" t="str">
        <f aca="false">LEFT(TEXT(BK5,"jjj"),1)</f>
        <v>s</v>
      </c>
      <c r="BL6" s="23" t="str">
        <f aca="false">LEFT(TEXT(BL5,"jjj"),1)</f>
        <v>d</v>
      </c>
    </row>
    <row r="7" customFormat="false" ht="14.7" hidden="true" customHeight="false" outlineLevel="0" collapsed="false">
      <c r="A7" s="1" t="s">
        <v>18</v>
      </c>
      <c r="C7" s="24"/>
      <c r="H7" s="0" t="str">
        <f aca="false">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32" customFormat="true" ht="30" hidden="false" customHeight="true" outlineLevel="0" collapsed="false">
      <c r="A8" s="3" t="s">
        <v>19</v>
      </c>
      <c r="B8" s="26" t="s">
        <v>20</v>
      </c>
      <c r="C8" s="27"/>
      <c r="D8" s="28"/>
      <c r="E8" s="29"/>
      <c r="F8" s="30"/>
      <c r="G8" s="31"/>
      <c r="H8" s="31" t="str">
        <f aca="false">IF(OR(ISBLANK(début_tâche),ISBLANK(fin_tâche)),"",fin_tâche-début_tâche+1)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32" customFormat="true" ht="30" hidden="false" customHeight="true" outlineLevel="0" collapsed="false">
      <c r="A9" s="3" t="s">
        <v>21</v>
      </c>
      <c r="B9" s="33" t="s">
        <v>22</v>
      </c>
      <c r="C9" s="34" t="s">
        <v>23</v>
      </c>
      <c r="D9" s="35" t="n">
        <v>1</v>
      </c>
      <c r="E9" s="36" t="n">
        <v>45204</v>
      </c>
      <c r="F9" s="36" t="n">
        <f aca="false">E9</f>
        <v>45204</v>
      </c>
      <c r="G9" s="31"/>
      <c r="H9" s="31" t="n">
        <f aca="false">IF(OR(ISBLANK(début_tâche),ISBLANK(fin_tâche)),"",fin_tâche-début_tâche+1)</f>
        <v>1</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32" customFormat="true" ht="30" hidden="false" customHeight="true" outlineLevel="0" collapsed="false">
      <c r="A10" s="3" t="s">
        <v>24</v>
      </c>
      <c r="B10" s="33" t="s">
        <v>25</v>
      </c>
      <c r="C10" s="37" t="s">
        <v>23</v>
      </c>
      <c r="D10" s="35" t="n">
        <v>1</v>
      </c>
      <c r="E10" s="36" t="n">
        <v>45204</v>
      </c>
      <c r="F10" s="36" t="n">
        <f aca="false">E10</f>
        <v>45204</v>
      </c>
      <c r="G10" s="31"/>
      <c r="H10" s="31" t="n">
        <f aca="false">IF(OR(ISBLANK(début_tâche),ISBLANK(fin_tâche)),"",fin_tâche-début_tâche+1)</f>
        <v>1</v>
      </c>
      <c r="I10" s="25"/>
      <c r="J10" s="25"/>
      <c r="K10" s="25"/>
      <c r="L10" s="25"/>
      <c r="M10" s="25"/>
      <c r="N10" s="25"/>
      <c r="O10" s="25"/>
      <c r="P10" s="25"/>
      <c r="Q10" s="25"/>
      <c r="R10" s="25"/>
      <c r="S10" s="25"/>
      <c r="T10" s="25"/>
      <c r="U10" s="38"/>
      <c r="V10" s="38"/>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32" customFormat="true" ht="30" hidden="false" customHeight="true" outlineLevel="0" collapsed="false">
      <c r="A11" s="1"/>
      <c r="B11" s="33" t="s">
        <v>26</v>
      </c>
      <c r="C11" s="37" t="s">
        <v>23</v>
      </c>
      <c r="D11" s="35" t="n">
        <v>1</v>
      </c>
      <c r="E11" s="36" t="n">
        <f aca="false">F10</f>
        <v>45204</v>
      </c>
      <c r="F11" s="36" t="n">
        <f aca="false">E11</f>
        <v>45204</v>
      </c>
      <c r="G11" s="31"/>
      <c r="H11" s="31" t="n">
        <f aca="false">IF(OR(ISBLANK(début_tâche),ISBLANK(fin_tâche)),"",fin_tâche-début_tâche+1)</f>
        <v>1</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32" customFormat="true" ht="30" hidden="false" customHeight="true" outlineLevel="0" collapsed="false">
      <c r="A12" s="1"/>
      <c r="B12" s="33" t="s">
        <v>27</v>
      </c>
      <c r="C12" s="37" t="s">
        <v>23</v>
      </c>
      <c r="D12" s="35" t="n">
        <v>1</v>
      </c>
      <c r="E12" s="36" t="n">
        <f aca="false">F11</f>
        <v>45204</v>
      </c>
      <c r="F12" s="36" t="n">
        <f aca="false">E12+7</f>
        <v>45211</v>
      </c>
      <c r="G12" s="31"/>
      <c r="H12" s="31" t="n">
        <f aca="false">IF(OR(ISBLANK(début_tâche),ISBLANK(fin_tâche)),"",fin_tâche-début_tâche+1)</f>
        <v>8</v>
      </c>
      <c r="I12" s="25"/>
      <c r="J12" s="25"/>
      <c r="K12" s="25"/>
      <c r="L12" s="25"/>
      <c r="M12" s="25"/>
      <c r="N12" s="25"/>
      <c r="O12" s="25"/>
      <c r="P12" s="25"/>
      <c r="Q12" s="25"/>
      <c r="R12" s="25"/>
      <c r="S12" s="25"/>
      <c r="T12" s="25"/>
      <c r="U12" s="25"/>
      <c r="V12" s="25"/>
      <c r="W12" s="25"/>
      <c r="X12" s="25"/>
      <c r="Y12" s="38"/>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32" customFormat="true" ht="30" hidden="false" customHeight="true" outlineLevel="0" collapsed="false">
      <c r="A13" s="1"/>
      <c r="B13" s="33" t="s">
        <v>28</v>
      </c>
      <c r="C13" s="37" t="s">
        <v>23</v>
      </c>
      <c r="D13" s="35" t="n">
        <v>1</v>
      </c>
      <c r="E13" s="36" t="n">
        <f aca="false">E12</f>
        <v>45204</v>
      </c>
      <c r="F13" s="36" t="n">
        <f aca="false">E12+7</f>
        <v>45211</v>
      </c>
      <c r="G13" s="31"/>
      <c r="H13" s="31"/>
      <c r="I13" s="25"/>
      <c r="J13" s="25"/>
      <c r="K13" s="25"/>
      <c r="L13" s="25"/>
      <c r="M13" s="25"/>
      <c r="N13" s="25"/>
      <c r="O13" s="25"/>
      <c r="P13" s="25"/>
      <c r="Q13" s="25"/>
      <c r="R13" s="25"/>
      <c r="S13" s="25"/>
      <c r="T13" s="25"/>
      <c r="U13" s="25"/>
      <c r="V13" s="25"/>
      <c r="W13" s="25"/>
      <c r="X13" s="25"/>
      <c r="Y13" s="38"/>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32" customFormat="true" ht="30" hidden="false" customHeight="true" outlineLevel="0" collapsed="false">
      <c r="A14" s="1"/>
      <c r="B14" s="33" t="s">
        <v>29</v>
      </c>
      <c r="C14" s="34"/>
      <c r="D14" s="35" t="n">
        <v>0</v>
      </c>
      <c r="E14" s="36" t="n">
        <f aca="false">E10+7</f>
        <v>45211</v>
      </c>
      <c r="F14" s="36" t="n">
        <f aca="false">E14+7</f>
        <v>45218</v>
      </c>
      <c r="G14" s="31"/>
      <c r="H14" s="31" t="n">
        <f aca="false">IF(OR(ISBLANK(début_tâche),ISBLANK(fin_tâche)),"",fin_tâche-début_tâche+1)</f>
        <v>8</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32" customFormat="true" ht="30" hidden="false" customHeight="true" outlineLevel="0" collapsed="false">
      <c r="A15" s="3" t="s">
        <v>30</v>
      </c>
      <c r="B15" s="39" t="s">
        <v>31</v>
      </c>
      <c r="C15" s="40"/>
      <c r="D15" s="41"/>
      <c r="E15" s="42"/>
      <c r="F15" s="43"/>
      <c r="G15" s="31"/>
      <c r="H15" s="31" t="str">
        <f aca="false">IF(OR(ISBLANK(début_tâche),ISBLANK(fin_tâche)),"",fin_tâche-début_tâche+1)</f>
        <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32" customFormat="true" ht="30" hidden="false" customHeight="true" outlineLevel="0" collapsed="false">
      <c r="A16" s="3"/>
      <c r="B16" s="44" t="s">
        <v>32</v>
      </c>
      <c r="C16" s="45" t="s">
        <v>33</v>
      </c>
      <c r="D16" s="46" t="n">
        <v>1</v>
      </c>
      <c r="E16" s="47" t="n">
        <f aca="false">E14</f>
        <v>45211</v>
      </c>
      <c r="F16" s="47" t="n">
        <f aca="false">E16+7</f>
        <v>45218</v>
      </c>
      <c r="G16" s="31"/>
      <c r="H16" s="31" t="n">
        <f aca="false">IF(OR(ISBLANK(début_tâche),ISBLANK(fin_tâche)),"",fin_tâche-début_tâche+1)</f>
        <v>8</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32" customFormat="true" ht="30" hidden="false" customHeight="true" outlineLevel="0" collapsed="false">
      <c r="A17" s="1"/>
      <c r="B17" s="44" t="s">
        <v>34</v>
      </c>
      <c r="C17" s="48" t="s">
        <v>35</v>
      </c>
      <c r="D17" s="46" t="n">
        <v>1</v>
      </c>
      <c r="E17" s="47" t="n">
        <f aca="false">E16</f>
        <v>45211</v>
      </c>
      <c r="F17" s="47" t="n">
        <f aca="false">E17+7</f>
        <v>45218</v>
      </c>
      <c r="G17" s="31"/>
      <c r="H17" s="31" t="n">
        <f aca="false">IF(OR(ISBLANK(début_tâche),ISBLANK(fin_tâche)),"",fin_tâche-début_tâche+1)</f>
        <v>8</v>
      </c>
      <c r="I17" s="25"/>
      <c r="J17" s="25"/>
      <c r="K17" s="25"/>
      <c r="L17" s="25"/>
      <c r="M17" s="25"/>
      <c r="N17" s="25"/>
      <c r="O17" s="25"/>
      <c r="P17" s="25"/>
      <c r="Q17" s="25"/>
      <c r="R17" s="25"/>
      <c r="S17" s="25"/>
      <c r="T17" s="25"/>
      <c r="U17" s="38"/>
      <c r="V17" s="38"/>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32" customFormat="true" ht="30" hidden="false" customHeight="true" outlineLevel="0" collapsed="false">
      <c r="A18" s="1"/>
      <c r="B18" s="44" t="s">
        <v>36</v>
      </c>
      <c r="C18" s="48" t="s">
        <v>35</v>
      </c>
      <c r="D18" s="46" t="n">
        <v>0</v>
      </c>
      <c r="E18" s="47" t="n">
        <f aca="false">E16</f>
        <v>45211</v>
      </c>
      <c r="F18" s="47" t="n">
        <f aca="false">E18+7</f>
        <v>45218</v>
      </c>
      <c r="G18" s="31"/>
      <c r="H18" s="31" t="n">
        <f aca="false">IF(OR(ISBLANK(début_tâche),ISBLANK(fin_tâche)),"",fin_tâche-début_tâche+1)</f>
        <v>8</v>
      </c>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32" customFormat="true" ht="30" hidden="false" customHeight="true" outlineLevel="0" collapsed="false">
      <c r="A19" s="1"/>
      <c r="B19" s="44" t="s">
        <v>37</v>
      </c>
      <c r="C19" s="48" t="s">
        <v>33</v>
      </c>
      <c r="D19" s="46" t="n">
        <v>0</v>
      </c>
      <c r="E19" s="47" t="n">
        <f aca="false">E18</f>
        <v>45211</v>
      </c>
      <c r="F19" s="47" t="n">
        <f aca="false">E19+7</f>
        <v>45218</v>
      </c>
      <c r="G19" s="31"/>
      <c r="H19" s="31" t="n">
        <f aca="false">IF(OR(ISBLANK(début_tâche),ISBLANK(fin_tâche)),"",fin_tâche-début_tâche+1)</f>
        <v>8</v>
      </c>
      <c r="I19" s="25"/>
      <c r="J19" s="25"/>
      <c r="K19" s="25"/>
      <c r="L19" s="25"/>
      <c r="M19" s="25"/>
      <c r="N19" s="25"/>
      <c r="O19" s="25"/>
      <c r="P19" s="25"/>
      <c r="Q19" s="25"/>
      <c r="R19" s="25"/>
      <c r="S19" s="25"/>
      <c r="T19" s="25"/>
      <c r="U19" s="25"/>
      <c r="V19" s="25"/>
      <c r="W19" s="25"/>
      <c r="X19" s="25"/>
      <c r="Y19" s="38"/>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32" customFormat="true" ht="30" hidden="false" customHeight="true" outlineLevel="0" collapsed="false">
      <c r="A20" s="1" t="s">
        <v>38</v>
      </c>
      <c r="B20" s="49" t="s">
        <v>39</v>
      </c>
      <c r="C20" s="50"/>
      <c r="D20" s="51"/>
      <c r="E20" s="52"/>
      <c r="F20" s="53"/>
      <c r="G20" s="31"/>
      <c r="H20" s="31" t="str">
        <f aca="false">IF(OR(ISBLANK(début_tâche),ISBLANK(fin_tâche)),"",fin_tâche-début_tâche+1)</f>
        <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32" customFormat="true" ht="30" hidden="false" customHeight="true" outlineLevel="0" collapsed="false">
      <c r="A21" s="1"/>
      <c r="B21" s="54" t="s">
        <v>40</v>
      </c>
      <c r="C21" s="55"/>
      <c r="D21" s="56" t="n">
        <v>0</v>
      </c>
      <c r="E21" s="57" t="n">
        <f aca="false">E19</f>
        <v>45211</v>
      </c>
      <c r="F21" s="57" t="n">
        <f aca="false">E21+21</f>
        <v>45232</v>
      </c>
      <c r="G21" s="31"/>
      <c r="H21" s="31" t="n">
        <f aca="false">IF(OR(ISBLANK(début_tâche),ISBLANK(fin_tâche)),"",fin_tâche-début_tâche+1)</f>
        <v>22</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32" customFormat="true" ht="30" hidden="false" customHeight="true" outlineLevel="0" collapsed="false">
      <c r="A22" s="1"/>
      <c r="B22" s="54" t="s">
        <v>41</v>
      </c>
      <c r="C22" s="55"/>
      <c r="D22" s="56" t="n">
        <v>0</v>
      </c>
      <c r="E22" s="57" t="n">
        <f aca="false">E19</f>
        <v>45211</v>
      </c>
      <c r="F22" s="57" t="n">
        <f aca="false">E22+21</f>
        <v>45232</v>
      </c>
      <c r="G22" s="31"/>
      <c r="H22" s="31" t="n">
        <f aca="false">IF(OR(ISBLANK(début_tâche),ISBLANK(fin_tâche)),"",fin_tâche-début_tâche+1)</f>
        <v>22</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32" customFormat="true" ht="30" hidden="false" customHeight="true" outlineLevel="0" collapsed="false">
      <c r="A23" s="1"/>
      <c r="B23" s="54" t="s">
        <v>42</v>
      </c>
      <c r="C23" s="55"/>
      <c r="D23" s="56" t="n">
        <v>0</v>
      </c>
      <c r="E23" s="57" t="n">
        <f aca="false">E19</f>
        <v>45211</v>
      </c>
      <c r="F23" s="57" t="n">
        <f aca="false">E23+21</f>
        <v>45232</v>
      </c>
      <c r="G23" s="31"/>
      <c r="H23" s="31" t="n">
        <f aca="false">IF(OR(ISBLANK(début_tâche),ISBLANK(fin_tâche)),"",fin_tâche-début_tâche+1)</f>
        <v>22</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customFormat="false" ht="30" hidden="false" customHeight="true" outlineLevel="0" collapsed="false">
      <c r="G24" s="58"/>
    </row>
    <row r="25" customFormat="false" ht="30" hidden="false" customHeight="true" outlineLevel="0" collapsed="false">
      <c r="C25" s="59"/>
      <c r="F25" s="60"/>
    </row>
    <row r="26" customFormat="false" ht="30" hidden="false" customHeight="true" outlineLevel="0" collapsed="false">
      <c r="C26" s="61"/>
    </row>
  </sheetData>
  <mergeCells count="11">
    <mergeCell ref="C3:D3"/>
    <mergeCell ref="E3:F3"/>
    <mergeCell ref="C4:D4"/>
    <mergeCell ref="I4:O4"/>
    <mergeCell ref="P4:V4"/>
    <mergeCell ref="W4:AC4"/>
    <mergeCell ref="AD4:AJ4"/>
    <mergeCell ref="AK4:AQ4"/>
    <mergeCell ref="AR4:AX4"/>
    <mergeCell ref="AY4:BE4"/>
    <mergeCell ref="BF4:BL4"/>
  </mergeCells>
  <conditionalFormatting sqref="D7:D23">
    <cfRule type="dataBar" priority="2">
      <dataBar showValue="1" minLength="10" maxLength="90">
        <cfvo type="num" val="0"/>
        <cfvo type="num" val="1"/>
        <color rgb="FFBFBFBF"/>
      </dataBar>
      <extLst>
        <ext xmlns:x14="http://schemas.microsoft.com/office/spreadsheetml/2009/9/main" uri="{B025F937-C7B1-47D3-B67F-A62EFF666E3E}">
          <x14:id>{FA6F1D2E-EC75-4FD9-914B-CFA0F23099A7}</x14:id>
        </ext>
      </extLst>
    </cfRule>
  </conditionalFormatting>
  <conditionalFormatting sqref="I5:BL23">
    <cfRule type="expression" priority="3" aboveAverage="0" equalAverage="0" bottom="0" percent="0" rank="0" text="" dxfId="0">
      <formula>AND(TODAY()&gt;=I$5,TODAY()&lt;J$5)</formula>
    </cfRule>
  </conditionalFormatting>
  <conditionalFormatting sqref="I7:BL23">
    <cfRule type="expression" priority="4" aboveAverage="0" equalAverage="0" bottom="0" percent="0" rank="0" text="" dxfId="1">
      <formula>AND(début_tâche&lt;=I$5,ROUNDDOWN((fin_tâche-début_tâche+1)*avancement_tâche,0)+début_tâche-1&gt;=I$5)</formula>
    </cfRule>
    <cfRule type="expression" priority="5" aboveAverage="0" equalAverage="0" bottom="0" percent="0" rank="0" text="" dxfId="2">
      <formula>AND(fin_tâche&gt;=I$5,début_tâche&lt;J$5)</formula>
    </cfRule>
  </conditionalFormatting>
  <dataValidations count="1">
    <dataValidation allowBlank="true" errorStyle="stop" operator="greaterThanOrEqual" prompt="La modification de ce nombre entraînera la défilement du diagramme de Gantt." promptTitle="Semaine d’affichage"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colBreaks count="1" manualBreakCount="1">
    <brk id="2" man="true" max="65535" min="0"/>
  </colBreaks>
  <extLst>
    <ext xmlns:x14="http://schemas.microsoft.com/office/spreadsheetml/2009/9/main" uri="{78C0D931-6437-407d-A8EE-F0AAD7539E65}">
      <x14:conditionalFormattings>
        <x14:conditionalFormatting xmlns:xm="http://schemas.microsoft.com/office/excel/2006/main">
          <x14:cfRule type="dataBar" id="{FA6F1D2E-EC75-4FD9-914B-CFA0F23099A7}">
            <x14:dataBar minLength="10" maxLength="90" axisPosition="automatic" gradient="false">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71875" defaultRowHeight="12.9" zeroHeight="false" outlineLevelRow="0" outlineLevelCol="0"/>
  <cols>
    <col collapsed="false" customWidth="true" hidden="false" outlineLevel="0" max="1" min="1" style="62" width="90.69"/>
    <col collapsed="false" customWidth="false" hidden="false" outlineLevel="0" max="1024" min="2" style="6" width="9.16"/>
  </cols>
  <sheetData>
    <row r="1" customFormat="false" ht="46.5" hidden="false" customHeight="true" outlineLevel="0" collapsed="false"/>
    <row r="2" s="64" customFormat="true" ht="15.6" hidden="false" customHeight="false" outlineLevel="0" collapsed="false">
      <c r="A2" s="63" t="s">
        <v>43</v>
      </c>
      <c r="B2" s="63"/>
    </row>
    <row r="3" s="67" customFormat="true" ht="27" hidden="false" customHeight="true" outlineLevel="0" collapsed="false">
      <c r="A3" s="65" t="s">
        <v>44</v>
      </c>
      <c r="B3" s="66"/>
    </row>
    <row r="4" s="69" customFormat="true" ht="25.8" hidden="false" customHeight="false" outlineLevel="0" collapsed="false">
      <c r="A4" s="68" t="s">
        <v>45</v>
      </c>
    </row>
    <row r="5" customFormat="false" ht="74.1" hidden="false" customHeight="true" outlineLevel="0" collapsed="false">
      <c r="A5" s="70" t="s">
        <v>46</v>
      </c>
    </row>
    <row r="6" customFormat="false" ht="26.25" hidden="false" customHeight="true" outlineLevel="0" collapsed="false">
      <c r="A6" s="68" t="s">
        <v>47</v>
      </c>
    </row>
    <row r="7" s="62" customFormat="true" ht="205" hidden="false" customHeight="true" outlineLevel="0" collapsed="false">
      <c r="A7" s="71" t="s">
        <v>48</v>
      </c>
    </row>
    <row r="8" s="69" customFormat="true" ht="25.8" hidden="false" customHeight="false" outlineLevel="0" collapsed="false">
      <c r="A8" s="68" t="s">
        <v>49</v>
      </c>
    </row>
    <row r="9" customFormat="false" ht="57.6" hidden="false" customHeight="false" outlineLevel="0" collapsed="false">
      <c r="A9" s="70" t="s">
        <v>50</v>
      </c>
    </row>
    <row r="10" s="62" customFormat="true" ht="28" hidden="false" customHeight="true" outlineLevel="0" collapsed="false">
      <c r="A10" s="72" t="s">
        <v>51</v>
      </c>
    </row>
    <row r="11" s="69" customFormat="true" ht="25.8" hidden="false" customHeight="false" outlineLevel="0" collapsed="false">
      <c r="A11" s="68" t="s">
        <v>52</v>
      </c>
    </row>
    <row r="12" customFormat="false" ht="28.8" hidden="false" customHeight="false" outlineLevel="0" collapsed="false">
      <c r="A12" s="70" t="s">
        <v>53</v>
      </c>
    </row>
    <row r="13" s="62" customFormat="true" ht="28" hidden="false" customHeight="true" outlineLevel="0" collapsed="false">
      <c r="A13" s="72" t="s">
        <v>54</v>
      </c>
    </row>
    <row r="14" s="69" customFormat="true" ht="25.8" hidden="false" customHeight="false" outlineLevel="0" collapsed="false">
      <c r="A14" s="68" t="s">
        <v>55</v>
      </c>
    </row>
    <row r="15" customFormat="false" ht="88.5" hidden="false" customHeight="true" outlineLevel="0" collapsed="false">
      <c r="A15" s="70" t="s">
        <v>56</v>
      </c>
    </row>
    <row r="16" customFormat="false" ht="96.75" hidden="false" customHeight="true" outlineLevel="0" collapsed="false">
      <c r="A16" s="70" t="s">
        <v>57</v>
      </c>
    </row>
  </sheetData>
  <hyperlinks>
    <hyperlink ref="A2" r:id="rId1" display="DIAGRAMME DE GANTT SIMPLE par Vertex42.com"/>
    <hyperlink ref="A3" r:id="rId2" display="https://www.vertex42.com/ExcelTemplates/simple-gantt-chart.html"/>
    <hyperlink ref="A10" r:id="rId3" display="Comment utiliser le diagramme de Gantt Simple"/>
    <hyperlink ref="A13" r:id="rId4" display="Modèles de gestion de projet"/>
  </hyperlinks>
  <printOptions headings="false" gridLines="false" gridLinesSet="true" horizontalCentered="false" verticalCentered="false"/>
  <pageMargins left="0.5" right="0.5" top="0.5" bottom="0.5" header="0.511811023622047" footer="0.511811023622047"/>
  <pageSetup paperSize="9" scale="94"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14</TotalTime>
  <Application>LibreOffice/7.2.1.2$Windows_X86_64 LibreOffice_project/87b77fad49947c1441b67c559c339af8f3517e22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dc:creator/>
  <dc:description/>
  <dc:language>fr-FR</dc:language>
  <cp:lastModifiedBy/>
  <dcterms:modified xsi:type="dcterms:W3CDTF">2024-10-17T11:01:23Z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