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8.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tables/table2.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tables/table3.xml" ContentType="application/vnd.openxmlformats-officedocument.spreadsheetml.table+xml"/>
  <Override PartName="/xl/drawings/drawing6.xml" ContentType="application/vnd.openxmlformats-officedocument.drawing+xml"/>
  <Override PartName="/xl/tables/table4.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5.xml" ContentType="application/vnd.openxmlformats-officedocument.spreadsheetml.pivotTab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6.xml" ContentType="application/vnd.openxmlformats-officedocument.spreadsheetml.pivotTable+xml"/>
  <Override PartName="/xl/drawings/drawing11.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Hollys\Desktop\School Dashboard Project\"/>
    </mc:Choice>
  </mc:AlternateContent>
  <xr:revisionPtr revIDLastSave="0" documentId="13_ncr:20001_{7CBD113E-B0B4-4095-B0DB-AB41FB1D3CE1}" xr6:coauthVersionLast="47" xr6:coauthVersionMax="47" xr10:uidLastSave="{00000000-0000-0000-0000-000000000000}"/>
  <bookViews>
    <workbookView xWindow="-120" yWindow="-120" windowWidth="20730" windowHeight="11760" tabRatio="740" firstSheet="8" activeTab="24" xr2:uid="{ECBA4A49-1EE2-4596-A3D4-4A57260EE345}"/>
  </bookViews>
  <sheets>
    <sheet name="Names" sheetId="25" state="hidden" r:id="rId1"/>
    <sheet name="Ranking by Term" sheetId="24" state="hidden" r:id="rId2"/>
    <sheet name="Ranking" sheetId="10" state="hidden" r:id="rId3"/>
    <sheet name="1st Term English Grade" sheetId="42" state="hidden" r:id="rId4"/>
    <sheet name="2nd Term English Grade" sheetId="43" state="hidden" r:id="rId5"/>
    <sheet name="3rd Term English Grade" sheetId="44" state="hidden" r:id="rId6"/>
    <sheet name="Pie Chart for Math" sheetId="32" state="hidden" r:id="rId7"/>
    <sheet name="Pie Chart for Science" sheetId="33" state="hidden" r:id="rId8"/>
    <sheet name="English Data" sheetId="2" r:id="rId9"/>
    <sheet name="Math Data" sheetId="1" r:id="rId10"/>
    <sheet name="Grading by Acad. Sceince" sheetId="23" state="hidden" r:id="rId11"/>
    <sheet name="Grading by Acad. Math" sheetId="22" state="hidden" r:id="rId12"/>
    <sheet name="Type of Student" sheetId="37" state="hidden" r:id="rId13"/>
    <sheet name="Remarks" sheetId="45" state="hidden" r:id="rId14"/>
    <sheet name="Science Data" sheetId="3" r:id="rId15"/>
    <sheet name="Academic Summary" sheetId="5" r:id="rId16"/>
    <sheet name="Term Scores for Science" sheetId="16" state="hidden" r:id="rId17"/>
    <sheet name="Term Scores for English" sheetId="15" state="hidden" r:id="rId18"/>
    <sheet name="Term Scores for Math" sheetId="14" state="hidden" r:id="rId19"/>
    <sheet name="Academic Scores " sheetId="7" state="hidden" r:id="rId20"/>
    <sheet name="Grading by Acad. Eng" sheetId="21" state="hidden" r:id="rId21"/>
    <sheet name="3rd Term Math Grade" sheetId="36" state="hidden" r:id="rId22"/>
    <sheet name="2nd Term Math Grade" sheetId="35" state="hidden" r:id="rId23"/>
    <sheet name="1st Term Math Grade" sheetId="34" state="hidden" r:id="rId24"/>
    <sheet name="Academic Dashboard" sheetId="12" r:id="rId25"/>
    <sheet name="2nd Term Grade Sci." sheetId="40" state="hidden" r:id="rId26"/>
    <sheet name="1st Term Grade Sci." sheetId="38" state="hidden" r:id="rId27"/>
    <sheet name="3rd Term Grade Sci." sheetId="41" state="hidden" r:id="rId28"/>
    <sheet name="Chart for subjects" sheetId="26" state="hidden" r:id="rId29"/>
    <sheet name="Terminal Chart" sheetId="27" state="hidden" r:id="rId30"/>
    <sheet name="Pie Chart for English" sheetId="29" state="hidden" r:id="rId31"/>
    <sheet name="About the Project" sheetId="6" r:id="rId32"/>
    <sheet name="Read me" sheetId="46" r:id="rId33"/>
  </sheets>
  <definedNames>
    <definedName name="_xlcn.WorksheetConnection_TeachDashboard.xlsxTable31" hidden="1">Table3[]</definedName>
    <definedName name="_xlcn.WorksheetConnection_TeachDashboard.xlsxTable41" hidden="1">Table4[]</definedName>
    <definedName name="_xlcn.WorksheetConnection_TeachDashboard.xlsxTable51" hidden="1">Table5[]</definedName>
    <definedName name="_xlcn.WorksheetConnection_TeachDashboard.xlsxTable61" hidden="1">Table6[]</definedName>
    <definedName name="Slicer_Full_Name2">#N/A</definedName>
  </definedNames>
  <calcPr calcId="181029"/>
  <pivotCaches>
    <pivotCache cacheId="809" r:id="rId34"/>
    <pivotCache cacheId="812" r:id="rId35"/>
    <pivotCache cacheId="815" r:id="rId36"/>
    <pivotCache cacheId="818" r:id="rId37"/>
    <pivotCache cacheId="821" r:id="rId38"/>
    <pivotCache cacheId="824" r:id="rId39"/>
    <pivotCache cacheId="827" r:id="rId40"/>
    <pivotCache cacheId="830" r:id="rId41"/>
    <pivotCache cacheId="833" r:id="rId42"/>
    <pivotCache cacheId="836" r:id="rId43"/>
    <pivotCache cacheId="839" r:id="rId44"/>
    <pivotCache cacheId="842" r:id="rId45"/>
    <pivotCache cacheId="845" r:id="rId46"/>
    <pivotCache cacheId="848" r:id="rId47"/>
    <pivotCache cacheId="851" r:id="rId48"/>
    <pivotCache cacheId="854" r:id="rId49"/>
    <pivotCache cacheId="857" r:id="rId50"/>
    <pivotCache cacheId="860" r:id="rId51"/>
    <pivotCache cacheId="863" r:id="rId52"/>
    <pivotCache cacheId="866" r:id="rId53"/>
    <pivotCache cacheId="869" r:id="rId54"/>
    <pivotCache cacheId="872" r:id="rId55"/>
    <pivotCache cacheId="875" r:id="rId56"/>
    <pivotCache cacheId="878" r:id="rId57"/>
    <pivotCache cacheId="881" r:id="rId58"/>
    <pivotCache cacheId="884" r:id="rId59"/>
  </pivotCaches>
  <fileRecoveryPr repairLoad="1"/>
  <extLst>
    <ext xmlns:x14="http://schemas.microsoft.com/office/spreadsheetml/2009/9/main" uri="{876F7934-8845-4945-9796-88D515C7AA90}">
      <x14:pivotCaches>
        <pivotCache cacheId="26" r:id="rId60"/>
      </x14:pivotCaches>
    </ext>
    <ext xmlns:x14="http://schemas.microsoft.com/office/spreadsheetml/2009/9/main" uri="{BBE1A952-AA13-448e-AADC-164F8A28A991}">
      <x14:slicerCaches>
        <x14:slicerCache r:id="rId6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6" name="Table6" connection="WorksheetConnection_Teach Dashboard.xlsx!Table6"/>
          <x15:modelTable id="Table5" name="Table5" connection="WorksheetConnection_Teach Dashboard.xlsx!Table5"/>
          <x15:modelTable id="Table4" name="Table4" connection="WorksheetConnection_Teach Dashboard.xlsx!Table4"/>
          <x15:modelTable id="Table3" name="Table3" connection="WorksheetConnection_Teach Dashboard.xlsx!Table3"/>
        </x15:modelTables>
        <x15:modelRelationships>
          <x15:modelRelationship fromTable="Table3" fromColumn="Full Name" toTable="Table6" toColumn="Full Name"/>
          <x15:modelRelationship fromTable="Table4" fromColumn="Full Name" toTable="Table6" toColumn="Full Name"/>
          <x15:modelRelationship fromTable="Table5" fromColumn="Full Name" toTable="Table6" toColumn="Full Name"/>
        </x15:modelRelationships>
      </x15:dataModel>
    </ext>
  </extLst>
</workbook>
</file>

<file path=xl/calcChain.xml><?xml version="1.0" encoding="utf-8"?>
<calcChain xmlns="http://schemas.openxmlformats.org/spreadsheetml/2006/main">
  <c r="D35" i="3" l="1"/>
  <c r="L35" i="3" s="1"/>
  <c r="C35" i="3"/>
  <c r="K35" i="3" s="1"/>
  <c r="B35" i="3"/>
  <c r="J35" i="3" s="1"/>
  <c r="D34" i="3"/>
  <c r="C34" i="3"/>
  <c r="K34" i="3" s="1"/>
  <c r="B34" i="3"/>
  <c r="J34" i="3" s="1"/>
  <c r="D33" i="3"/>
  <c r="C33" i="3"/>
  <c r="B33" i="3"/>
  <c r="D32" i="3"/>
  <c r="L32" i="3" s="1"/>
  <c r="C32" i="3"/>
  <c r="K32" i="3" s="1"/>
  <c r="B32" i="3"/>
  <c r="D31" i="3"/>
  <c r="L31" i="3" s="1"/>
  <c r="C31" i="3"/>
  <c r="K31" i="3" s="1"/>
  <c r="B31" i="3"/>
  <c r="J31" i="3" s="1"/>
  <c r="D30" i="3"/>
  <c r="C30" i="3"/>
  <c r="K30" i="3" s="1"/>
  <c r="B30" i="3"/>
  <c r="J30" i="3" s="1"/>
  <c r="D29" i="3"/>
  <c r="L29" i="3" s="1"/>
  <c r="C29" i="3"/>
  <c r="K29" i="3" s="1"/>
  <c r="B29" i="3"/>
  <c r="D28" i="3"/>
  <c r="L28" i="3" s="1"/>
  <c r="C28" i="3"/>
  <c r="K28" i="3" s="1"/>
  <c r="B28" i="3"/>
  <c r="D27" i="3"/>
  <c r="L27" i="3" s="1"/>
  <c r="C27" i="3"/>
  <c r="B27" i="3"/>
  <c r="J27" i="3" s="1"/>
  <c r="D26" i="3"/>
  <c r="L26" i="3" s="1"/>
  <c r="C26" i="3"/>
  <c r="K26" i="3" s="1"/>
  <c r="B26" i="3"/>
  <c r="J26" i="3" s="1"/>
  <c r="D25" i="3"/>
  <c r="C25" i="3"/>
  <c r="B25" i="3"/>
  <c r="J25" i="3" s="1"/>
  <c r="D24" i="3"/>
  <c r="C24" i="3"/>
  <c r="B24" i="3"/>
  <c r="D23" i="3"/>
  <c r="L23" i="3" s="1"/>
  <c r="C23" i="3"/>
  <c r="B23" i="3"/>
  <c r="J23" i="3" s="1"/>
  <c r="D22" i="3"/>
  <c r="L22" i="3" s="1"/>
  <c r="C22" i="3"/>
  <c r="K22" i="3" s="1"/>
  <c r="B22" i="3"/>
  <c r="J22" i="3" s="1"/>
  <c r="D21" i="3"/>
  <c r="C21" i="3"/>
  <c r="B21" i="3"/>
  <c r="J21" i="3" s="1"/>
  <c r="D20" i="3"/>
  <c r="C20" i="3"/>
  <c r="B20" i="3"/>
  <c r="D19" i="3"/>
  <c r="L19" i="3" s="1"/>
  <c r="C19" i="3"/>
  <c r="B19" i="3"/>
  <c r="J19" i="3" s="1"/>
  <c r="D18" i="3"/>
  <c r="L18" i="3" s="1"/>
  <c r="C18" i="3"/>
  <c r="K18" i="3" s="1"/>
  <c r="B18" i="3"/>
  <c r="J18" i="3" s="1"/>
  <c r="D17" i="3"/>
  <c r="C17" i="3"/>
  <c r="B17" i="3"/>
  <c r="J17" i="3" s="1"/>
  <c r="D16" i="3"/>
  <c r="C16" i="3"/>
  <c r="B16" i="3"/>
  <c r="D15" i="3"/>
  <c r="L15" i="3" s="1"/>
  <c r="C15" i="3"/>
  <c r="B15" i="3"/>
  <c r="J15" i="3" s="1"/>
  <c r="D14" i="3"/>
  <c r="C14" i="3"/>
  <c r="K14" i="3" s="1"/>
  <c r="B14" i="3"/>
  <c r="J14" i="3" s="1"/>
  <c r="D13" i="3"/>
  <c r="C13" i="3"/>
  <c r="B13" i="3"/>
  <c r="J13" i="3" s="1"/>
  <c r="D12" i="3"/>
  <c r="C12" i="3"/>
  <c r="B12" i="3"/>
  <c r="D11" i="3"/>
  <c r="L11" i="3" s="1"/>
  <c r="C11" i="3"/>
  <c r="B11" i="3"/>
  <c r="J11" i="3" s="1"/>
  <c r="D35" i="1"/>
  <c r="L35" i="1" s="1"/>
  <c r="C35" i="1"/>
  <c r="B35" i="1"/>
  <c r="D34" i="1"/>
  <c r="C34" i="1"/>
  <c r="B34" i="1"/>
  <c r="J34" i="1" s="1"/>
  <c r="D33" i="1"/>
  <c r="C33" i="1"/>
  <c r="B33" i="1"/>
  <c r="D32" i="1"/>
  <c r="C32" i="1"/>
  <c r="B32" i="1"/>
  <c r="D31" i="1"/>
  <c r="L31" i="1" s="1"/>
  <c r="C31" i="1"/>
  <c r="B31" i="1"/>
  <c r="D30" i="1"/>
  <c r="C30" i="1"/>
  <c r="B30" i="1"/>
  <c r="J30" i="1" s="1"/>
  <c r="D29" i="1"/>
  <c r="C29" i="1"/>
  <c r="B29" i="1"/>
  <c r="D28" i="1"/>
  <c r="C28" i="1"/>
  <c r="B28" i="1"/>
  <c r="D27" i="1"/>
  <c r="L27" i="1" s="1"/>
  <c r="C27" i="1"/>
  <c r="B27" i="1"/>
  <c r="D26" i="1"/>
  <c r="C26" i="1"/>
  <c r="B26" i="1"/>
  <c r="J26" i="1" s="1"/>
  <c r="D25" i="1"/>
  <c r="C25" i="1"/>
  <c r="B25" i="1"/>
  <c r="J25" i="1" s="1"/>
  <c r="D24" i="1"/>
  <c r="C24" i="1"/>
  <c r="B24" i="1"/>
  <c r="D23" i="1"/>
  <c r="C23" i="1"/>
  <c r="B23" i="1"/>
  <c r="D22" i="1"/>
  <c r="C22" i="1"/>
  <c r="K22" i="1" s="1"/>
  <c r="B22" i="1"/>
  <c r="J22" i="1" s="1"/>
  <c r="D21" i="1"/>
  <c r="C21" i="1"/>
  <c r="B21" i="1"/>
  <c r="J21" i="1" s="1"/>
  <c r="D20" i="1"/>
  <c r="C20" i="1"/>
  <c r="B20" i="1"/>
  <c r="D19" i="1"/>
  <c r="C19" i="1"/>
  <c r="B19" i="1"/>
  <c r="D18" i="1"/>
  <c r="C18" i="1"/>
  <c r="B18" i="1"/>
  <c r="J18" i="1" s="1"/>
  <c r="D17" i="1"/>
  <c r="C17" i="1"/>
  <c r="B17" i="1"/>
  <c r="D16" i="1"/>
  <c r="C16" i="1"/>
  <c r="B16" i="1"/>
  <c r="D15" i="1"/>
  <c r="C15" i="1"/>
  <c r="B15" i="1"/>
  <c r="D14" i="1"/>
  <c r="C14" i="1"/>
  <c r="K14" i="1" s="1"/>
  <c r="B14" i="1"/>
  <c r="D13" i="1"/>
  <c r="C13" i="1"/>
  <c r="B13" i="1"/>
  <c r="D12" i="1"/>
  <c r="C12" i="1"/>
  <c r="B12" i="1"/>
  <c r="D11" i="1"/>
  <c r="L11" i="1" s="1"/>
  <c r="C11" i="1"/>
  <c r="B11" i="1"/>
  <c r="D35" i="2"/>
  <c r="L35" i="2" s="1"/>
  <c r="C35" i="2"/>
  <c r="B35" i="2"/>
  <c r="J35" i="2" s="1"/>
  <c r="D34" i="2"/>
  <c r="L34" i="2" s="1"/>
  <c r="C34" i="2"/>
  <c r="B34" i="2"/>
  <c r="D33" i="2"/>
  <c r="L33" i="2" s="1"/>
  <c r="C33" i="2"/>
  <c r="B33" i="2"/>
  <c r="J33" i="2" s="1"/>
  <c r="D32" i="2"/>
  <c r="L32" i="2" s="1"/>
  <c r="C32" i="2"/>
  <c r="K32" i="2" s="1"/>
  <c r="B32" i="2"/>
  <c r="J32" i="2" s="1"/>
  <c r="D31" i="2"/>
  <c r="L31" i="2" s="1"/>
  <c r="C31" i="2"/>
  <c r="B31" i="2"/>
  <c r="J31" i="2" s="1"/>
  <c r="D30" i="2"/>
  <c r="L30" i="2" s="1"/>
  <c r="C30" i="2"/>
  <c r="B30" i="2"/>
  <c r="D29" i="2"/>
  <c r="L29" i="2" s="1"/>
  <c r="C29" i="2"/>
  <c r="B29" i="2"/>
  <c r="J29" i="2" s="1"/>
  <c r="D28" i="2"/>
  <c r="L28" i="2" s="1"/>
  <c r="C28" i="2"/>
  <c r="K28" i="2" s="1"/>
  <c r="B28" i="2"/>
  <c r="J28" i="2" s="1"/>
  <c r="D27" i="2"/>
  <c r="L27" i="2" s="1"/>
  <c r="C27" i="2"/>
  <c r="K27" i="2" s="1"/>
  <c r="B27" i="2"/>
  <c r="J27" i="2" s="1"/>
  <c r="D26" i="2"/>
  <c r="C26" i="2"/>
  <c r="K26" i="2" s="1"/>
  <c r="B26" i="2"/>
  <c r="J26" i="2" s="1"/>
  <c r="D25" i="2"/>
  <c r="L25" i="2" s="1"/>
  <c r="C25" i="2"/>
  <c r="K25" i="2" s="1"/>
  <c r="B25" i="2"/>
  <c r="J25" i="2" s="1"/>
  <c r="D24" i="2"/>
  <c r="L24" i="2" s="1"/>
  <c r="C24" i="2"/>
  <c r="K24" i="2" s="1"/>
  <c r="B24" i="2"/>
  <c r="D23" i="2"/>
  <c r="L23" i="2" s="1"/>
  <c r="C23" i="2"/>
  <c r="K23" i="2" s="1"/>
  <c r="B23" i="2"/>
  <c r="J23" i="2" s="1"/>
  <c r="D22" i="2"/>
  <c r="C22" i="2"/>
  <c r="K22" i="2" s="1"/>
  <c r="B22" i="2"/>
  <c r="J22" i="2" s="1"/>
  <c r="D21" i="2"/>
  <c r="L21" i="2" s="1"/>
  <c r="C21" i="2"/>
  <c r="K21" i="2" s="1"/>
  <c r="B21" i="2"/>
  <c r="J21" i="2" s="1"/>
  <c r="D20" i="2"/>
  <c r="L20" i="2" s="1"/>
  <c r="C20" i="2"/>
  <c r="K20" i="2" s="1"/>
  <c r="B20" i="2"/>
  <c r="D19" i="2"/>
  <c r="L19" i="2" s="1"/>
  <c r="C19" i="2"/>
  <c r="K19" i="2" s="1"/>
  <c r="B19" i="2"/>
  <c r="J19" i="2" s="1"/>
  <c r="D18" i="2"/>
  <c r="C18" i="2"/>
  <c r="K18" i="2" s="1"/>
  <c r="B18" i="2"/>
  <c r="J18" i="2" s="1"/>
  <c r="D17" i="2"/>
  <c r="L17" i="2" s="1"/>
  <c r="C17" i="2"/>
  <c r="B17" i="2"/>
  <c r="J17" i="2" s="1"/>
  <c r="D16" i="2"/>
  <c r="L16" i="2" s="1"/>
  <c r="C16" i="2"/>
  <c r="K16" i="2" s="1"/>
  <c r="B16" i="2"/>
  <c r="D15" i="2"/>
  <c r="L15" i="2" s="1"/>
  <c r="C15" i="2"/>
  <c r="K15" i="2" s="1"/>
  <c r="B15" i="2"/>
  <c r="J15" i="2" s="1"/>
  <c r="D14" i="2"/>
  <c r="L14" i="2" s="1"/>
  <c r="C14" i="2"/>
  <c r="K14" i="2" s="1"/>
  <c r="B14" i="2"/>
  <c r="J14" i="2" s="1"/>
  <c r="D13" i="2"/>
  <c r="L13" i="2" s="1"/>
  <c r="C13" i="2"/>
  <c r="B13" i="2"/>
  <c r="J13" i="2" s="1"/>
  <c r="D12" i="2"/>
  <c r="L12" i="2" s="1"/>
  <c r="C12" i="2"/>
  <c r="B12" i="2"/>
  <c r="D11" i="2"/>
  <c r="L11" i="2" s="1"/>
  <c r="C11" i="2"/>
  <c r="B11" i="2"/>
  <c r="J11" i="2" s="1"/>
  <c r="E24" i="1" l="1"/>
  <c r="H24" i="5" s="1"/>
  <c r="E32" i="1"/>
  <c r="E12" i="1"/>
  <c r="H12" i="5" s="1"/>
  <c r="N12" i="5" s="1"/>
  <c r="E27" i="3"/>
  <c r="I27" i="5" s="1"/>
  <c r="E34" i="2"/>
  <c r="F34" i="2" s="1"/>
  <c r="E35" i="2"/>
  <c r="F35" i="2" s="1"/>
  <c r="E33" i="3"/>
  <c r="I33" i="5" s="1"/>
  <c r="O33" i="5" s="1"/>
  <c r="E16" i="1"/>
  <c r="H16" i="5" s="1"/>
  <c r="N16" i="5" s="1"/>
  <c r="E20" i="1"/>
  <c r="H20" i="5" s="1"/>
  <c r="E15" i="3"/>
  <c r="I15" i="5" s="1"/>
  <c r="E19" i="3"/>
  <c r="I19" i="5" s="1"/>
  <c r="E23" i="3"/>
  <c r="F23" i="3" s="1"/>
  <c r="E29" i="3"/>
  <c r="I30" i="3"/>
  <c r="B32" i="5"/>
  <c r="D23" i="5"/>
  <c r="E20" i="2"/>
  <c r="G20" i="5" s="1"/>
  <c r="E22" i="2"/>
  <c r="G22" i="5" s="1"/>
  <c r="E23" i="2"/>
  <c r="G23" i="5" s="1"/>
  <c r="M23" i="5" s="1"/>
  <c r="E24" i="2"/>
  <c r="F24" i="2" s="1"/>
  <c r="E28" i="1"/>
  <c r="E12" i="3"/>
  <c r="I12" i="5" s="1"/>
  <c r="O12" i="5" s="1"/>
  <c r="E16" i="3"/>
  <c r="I16" i="5" s="1"/>
  <c r="E20" i="3"/>
  <c r="I20" i="5" s="1"/>
  <c r="O20" i="5" s="1"/>
  <c r="E27" i="2"/>
  <c r="G27" i="5" s="1"/>
  <c r="G13" i="3"/>
  <c r="I27" i="3"/>
  <c r="D11" i="5"/>
  <c r="E11" i="2"/>
  <c r="G11" i="5" s="1"/>
  <c r="M11" i="5" s="1"/>
  <c r="E26" i="2"/>
  <c r="F26" i="2" s="1"/>
  <c r="G17" i="3"/>
  <c r="G21" i="3"/>
  <c r="I24" i="3"/>
  <c r="E12" i="2"/>
  <c r="H26" i="2"/>
  <c r="E15" i="2"/>
  <c r="G15" i="5" s="1"/>
  <c r="M15" i="5" s="1"/>
  <c r="E29" i="2"/>
  <c r="D15" i="5"/>
  <c r="E11" i="3"/>
  <c r="I11" i="5" s="1"/>
  <c r="I12" i="3"/>
  <c r="I13" i="3"/>
  <c r="L14" i="3"/>
  <c r="I16" i="3"/>
  <c r="I17" i="3"/>
  <c r="I20" i="3"/>
  <c r="H23" i="2"/>
  <c r="H15" i="2"/>
  <c r="E16" i="2"/>
  <c r="G16" i="5" s="1"/>
  <c r="H17" i="2"/>
  <c r="E18" i="2"/>
  <c r="G18" i="5" s="1"/>
  <c r="E19" i="2"/>
  <c r="G19" i="5" s="1"/>
  <c r="M19" i="5" s="1"/>
  <c r="H27" i="2"/>
  <c r="E30" i="2"/>
  <c r="G30" i="5" s="1"/>
  <c r="E31" i="2"/>
  <c r="F31" i="2" s="1"/>
  <c r="E33" i="2"/>
  <c r="F33" i="2" s="1"/>
  <c r="D19" i="5"/>
  <c r="I11" i="3"/>
  <c r="F12" i="3"/>
  <c r="I15" i="3"/>
  <c r="I19" i="3"/>
  <c r="E24" i="3"/>
  <c r="I24" i="5" s="1"/>
  <c r="O24" i="5" s="1"/>
  <c r="F12" i="2"/>
  <c r="K13" i="2"/>
  <c r="J16" i="2"/>
  <c r="K17" i="2"/>
  <c r="L26" i="2"/>
  <c r="B13" i="5"/>
  <c r="E13" i="1"/>
  <c r="G13" i="1"/>
  <c r="B17" i="5"/>
  <c r="E17" i="1"/>
  <c r="N20" i="5"/>
  <c r="G21" i="1"/>
  <c r="C26" i="5"/>
  <c r="E26" i="1"/>
  <c r="H26" i="1"/>
  <c r="C30" i="5"/>
  <c r="E30" i="1"/>
  <c r="H30" i="1"/>
  <c r="C34" i="5"/>
  <c r="E34" i="1"/>
  <c r="H34" i="1"/>
  <c r="B20" i="5"/>
  <c r="E28" i="2"/>
  <c r="H30" i="2"/>
  <c r="J30" i="2"/>
  <c r="E32" i="2"/>
  <c r="H34" i="2"/>
  <c r="J34" i="2"/>
  <c r="E11" i="1"/>
  <c r="B12" i="5"/>
  <c r="G12" i="1"/>
  <c r="C13" i="5"/>
  <c r="H13" i="1"/>
  <c r="J13" i="1"/>
  <c r="D14" i="5"/>
  <c r="I14" i="1"/>
  <c r="L14" i="1"/>
  <c r="E15" i="1"/>
  <c r="G16" i="1"/>
  <c r="C17" i="5"/>
  <c r="H17" i="1"/>
  <c r="J17" i="1"/>
  <c r="D18" i="5"/>
  <c r="I18" i="1"/>
  <c r="L18" i="1"/>
  <c r="E19" i="1"/>
  <c r="G20" i="1"/>
  <c r="F20" i="1"/>
  <c r="C21" i="5"/>
  <c r="H21" i="1"/>
  <c r="D22" i="5"/>
  <c r="I22" i="1"/>
  <c r="L22" i="1"/>
  <c r="E23" i="1"/>
  <c r="G24" i="1"/>
  <c r="F24" i="1"/>
  <c r="C25" i="5"/>
  <c r="H25" i="1"/>
  <c r="D26" i="5"/>
  <c r="I26" i="1"/>
  <c r="L26" i="1"/>
  <c r="G28" i="1"/>
  <c r="I28" i="1"/>
  <c r="G32" i="1"/>
  <c r="I32" i="1"/>
  <c r="I21" i="3"/>
  <c r="I23" i="3"/>
  <c r="I25" i="3"/>
  <c r="H31" i="3"/>
  <c r="B16" i="5"/>
  <c r="H14" i="2"/>
  <c r="H22" i="2"/>
  <c r="L22" i="2"/>
  <c r="K35" i="2"/>
  <c r="C14" i="5"/>
  <c r="E14" i="1"/>
  <c r="G17" i="1"/>
  <c r="C18" i="5"/>
  <c r="E18" i="1"/>
  <c r="K18" i="1"/>
  <c r="L19" i="1"/>
  <c r="B21" i="5"/>
  <c r="E21" i="1"/>
  <c r="C22" i="5"/>
  <c r="E22" i="1"/>
  <c r="N24" i="5"/>
  <c r="G35" i="1"/>
  <c r="E25" i="3"/>
  <c r="H25" i="3"/>
  <c r="K12" i="2"/>
  <c r="H13" i="2"/>
  <c r="E14" i="2"/>
  <c r="H21" i="2"/>
  <c r="H25" i="2"/>
  <c r="F29" i="2"/>
  <c r="K11" i="2"/>
  <c r="H12" i="2"/>
  <c r="E13" i="2"/>
  <c r="H16" i="2"/>
  <c r="E17" i="2"/>
  <c r="H20" i="2"/>
  <c r="E21" i="2"/>
  <c r="H24" i="2"/>
  <c r="E25" i="2"/>
  <c r="H28" i="2"/>
  <c r="H29" i="2"/>
  <c r="K30" i="2"/>
  <c r="H32" i="2"/>
  <c r="H33" i="2"/>
  <c r="K34" i="2"/>
  <c r="H11" i="1"/>
  <c r="I12" i="1"/>
  <c r="K13" i="1"/>
  <c r="G14" i="1"/>
  <c r="G15" i="1"/>
  <c r="H15" i="1"/>
  <c r="I16" i="1"/>
  <c r="K17" i="1"/>
  <c r="G18" i="1"/>
  <c r="G19" i="1"/>
  <c r="H19" i="1"/>
  <c r="I20" i="1"/>
  <c r="K21" i="1"/>
  <c r="G22" i="1"/>
  <c r="G23" i="1"/>
  <c r="H23" i="1"/>
  <c r="I24" i="1"/>
  <c r="K25" i="1"/>
  <c r="G26" i="1"/>
  <c r="D27" i="5"/>
  <c r="I27" i="1"/>
  <c r="E27" i="1"/>
  <c r="B29" i="5"/>
  <c r="E29" i="1"/>
  <c r="G29" i="1"/>
  <c r="J29" i="1"/>
  <c r="G30" i="1"/>
  <c r="D31" i="5"/>
  <c r="I31" i="1"/>
  <c r="E31" i="1"/>
  <c r="B33" i="5"/>
  <c r="E33" i="1"/>
  <c r="G33" i="1"/>
  <c r="J33" i="1"/>
  <c r="G34" i="1"/>
  <c r="D35" i="5"/>
  <c r="I35" i="1"/>
  <c r="E35" i="1"/>
  <c r="H11" i="3"/>
  <c r="J12" i="3"/>
  <c r="I14" i="3"/>
  <c r="E14" i="3"/>
  <c r="H15" i="3"/>
  <c r="O16" i="5"/>
  <c r="J16" i="3"/>
  <c r="I18" i="3"/>
  <c r="E18" i="3"/>
  <c r="H19" i="3"/>
  <c r="J20" i="3"/>
  <c r="I22" i="3"/>
  <c r="E22" i="3"/>
  <c r="H23" i="3"/>
  <c r="J24" i="3"/>
  <c r="G25" i="3"/>
  <c r="I26" i="3"/>
  <c r="E26" i="3"/>
  <c r="H27" i="3"/>
  <c r="J28" i="3"/>
  <c r="E28" i="3"/>
  <c r="H30" i="3"/>
  <c r="B28" i="5"/>
  <c r="J12" i="2"/>
  <c r="H18" i="2"/>
  <c r="L18" i="2"/>
  <c r="J20" i="2"/>
  <c r="J24" i="2"/>
  <c r="F27" i="2"/>
  <c r="K31" i="2"/>
  <c r="G34" i="5"/>
  <c r="L15" i="1"/>
  <c r="L23" i="1"/>
  <c r="B25" i="5"/>
  <c r="E25" i="1"/>
  <c r="G25" i="1"/>
  <c r="G27" i="1"/>
  <c r="H28" i="5"/>
  <c r="F28" i="1"/>
  <c r="G31" i="1"/>
  <c r="H32" i="5"/>
  <c r="F32" i="1"/>
  <c r="E13" i="3"/>
  <c r="H13" i="3"/>
  <c r="E17" i="3"/>
  <c r="H17" i="3"/>
  <c r="E21" i="3"/>
  <c r="H21" i="3"/>
  <c r="H29" i="3"/>
  <c r="F11" i="2"/>
  <c r="H11" i="2"/>
  <c r="H19" i="2"/>
  <c r="F30" i="2"/>
  <c r="H31" i="2"/>
  <c r="H35" i="2"/>
  <c r="I11" i="1"/>
  <c r="J12" i="1"/>
  <c r="H14" i="1"/>
  <c r="I15" i="1"/>
  <c r="J16" i="1"/>
  <c r="H18" i="1"/>
  <c r="I19" i="1"/>
  <c r="J20" i="1"/>
  <c r="H22" i="1"/>
  <c r="I23" i="1"/>
  <c r="J24" i="1"/>
  <c r="K26" i="1"/>
  <c r="H27" i="1"/>
  <c r="K30" i="1"/>
  <c r="H31" i="1"/>
  <c r="K34" i="1"/>
  <c r="H35" i="1"/>
  <c r="H12" i="3"/>
  <c r="K13" i="3"/>
  <c r="H14" i="3"/>
  <c r="H16" i="3"/>
  <c r="K17" i="3"/>
  <c r="H18" i="3"/>
  <c r="H20" i="3"/>
  <c r="K21" i="3"/>
  <c r="H22" i="3"/>
  <c r="H24" i="3"/>
  <c r="K25" i="3"/>
  <c r="H26" i="3"/>
  <c r="L30" i="3"/>
  <c r="E30" i="3"/>
  <c r="J32" i="3"/>
  <c r="E32" i="3"/>
  <c r="H35" i="3"/>
  <c r="B24" i="5"/>
  <c r="G29" i="5"/>
  <c r="J28" i="1"/>
  <c r="C29" i="5"/>
  <c r="K29" i="1"/>
  <c r="D30" i="5"/>
  <c r="L30" i="1"/>
  <c r="J32" i="1"/>
  <c r="C33" i="5"/>
  <c r="K33" i="1"/>
  <c r="D34" i="5"/>
  <c r="L34" i="1"/>
  <c r="G12" i="3"/>
  <c r="K12" i="3"/>
  <c r="L13" i="3"/>
  <c r="G16" i="3"/>
  <c r="K16" i="3"/>
  <c r="L17" i="3"/>
  <c r="G20" i="3"/>
  <c r="K20" i="3"/>
  <c r="L21" i="3"/>
  <c r="G24" i="3"/>
  <c r="K24" i="3"/>
  <c r="L25" i="3"/>
  <c r="H28" i="3"/>
  <c r="G28" i="3"/>
  <c r="G29" i="3"/>
  <c r="I31" i="3"/>
  <c r="H32" i="3"/>
  <c r="G32" i="3"/>
  <c r="G33" i="3"/>
  <c r="E34" i="3"/>
  <c r="H34" i="3"/>
  <c r="B15" i="5"/>
  <c r="B19" i="5"/>
  <c r="B23" i="5"/>
  <c r="B27" i="5"/>
  <c r="B31" i="5"/>
  <c r="B35" i="5"/>
  <c r="K29" i="2"/>
  <c r="K33" i="2"/>
  <c r="B11" i="5"/>
  <c r="J11" i="1"/>
  <c r="C12" i="5"/>
  <c r="K12" i="1"/>
  <c r="D13" i="5"/>
  <c r="L13" i="1"/>
  <c r="J15" i="1"/>
  <c r="C16" i="5"/>
  <c r="K16" i="1"/>
  <c r="D17" i="5"/>
  <c r="L17" i="1"/>
  <c r="J19" i="1"/>
  <c r="C20" i="5"/>
  <c r="K20" i="1"/>
  <c r="D21" i="5"/>
  <c r="L21" i="1"/>
  <c r="J23" i="1"/>
  <c r="C24" i="5"/>
  <c r="K24" i="1"/>
  <c r="D25" i="5"/>
  <c r="L25" i="1"/>
  <c r="J27" i="1"/>
  <c r="C28" i="5"/>
  <c r="K28" i="1"/>
  <c r="D29" i="5"/>
  <c r="H29" i="1"/>
  <c r="L29" i="1"/>
  <c r="I30" i="1"/>
  <c r="J31" i="1"/>
  <c r="C32" i="5"/>
  <c r="K32" i="1"/>
  <c r="D33" i="5"/>
  <c r="H33" i="1"/>
  <c r="L33" i="1"/>
  <c r="I34" i="1"/>
  <c r="J35" i="1"/>
  <c r="G11" i="3"/>
  <c r="K11" i="3"/>
  <c r="L12" i="3"/>
  <c r="G15" i="3"/>
  <c r="K15" i="3"/>
  <c r="L16" i="3"/>
  <c r="G19" i="3"/>
  <c r="K19" i="3"/>
  <c r="L20" i="3"/>
  <c r="G23" i="3"/>
  <c r="K23" i="3"/>
  <c r="L24" i="3"/>
  <c r="G27" i="3"/>
  <c r="K27" i="3"/>
  <c r="I28" i="3"/>
  <c r="G30" i="3"/>
  <c r="E31" i="3"/>
  <c r="I32" i="3"/>
  <c r="H33" i="3"/>
  <c r="J33" i="3"/>
  <c r="I34" i="3"/>
  <c r="B18" i="5"/>
  <c r="B22" i="5"/>
  <c r="B26" i="5"/>
  <c r="B30" i="5"/>
  <c r="B34" i="5"/>
  <c r="C11" i="5"/>
  <c r="G11" i="1"/>
  <c r="K11" i="1"/>
  <c r="D12" i="5"/>
  <c r="H12" i="1"/>
  <c r="L12" i="1"/>
  <c r="I13" i="1"/>
  <c r="B14" i="5"/>
  <c r="J14" i="1"/>
  <c r="C15" i="5"/>
  <c r="K15" i="1"/>
  <c r="D16" i="5"/>
  <c r="H16" i="1"/>
  <c r="L16" i="1"/>
  <c r="I17" i="1"/>
  <c r="C19" i="5"/>
  <c r="K19" i="1"/>
  <c r="D20" i="5"/>
  <c r="H20" i="1"/>
  <c r="L20" i="1"/>
  <c r="I21" i="1"/>
  <c r="C23" i="5"/>
  <c r="K23" i="1"/>
  <c r="D24" i="5"/>
  <c r="H24" i="1"/>
  <c r="L24" i="1"/>
  <c r="I25" i="1"/>
  <c r="C27" i="5"/>
  <c r="K27" i="1"/>
  <c r="D28" i="5"/>
  <c r="H28" i="1"/>
  <c r="L28" i="1"/>
  <c r="I29" i="1"/>
  <c r="C31" i="5"/>
  <c r="K31" i="1"/>
  <c r="D32" i="5"/>
  <c r="H32" i="1"/>
  <c r="L32" i="1"/>
  <c r="I33" i="1"/>
  <c r="C35" i="5"/>
  <c r="K35" i="1"/>
  <c r="G14" i="3"/>
  <c r="G18" i="3"/>
  <c r="G22" i="3"/>
  <c r="G26" i="3"/>
  <c r="I29" i="3"/>
  <c r="J29" i="3"/>
  <c r="I33" i="3"/>
  <c r="L33" i="3"/>
  <c r="K33" i="3"/>
  <c r="G34" i="3"/>
  <c r="I35" i="3"/>
  <c r="L34" i="3"/>
  <c r="E35" i="3"/>
  <c r="G31" i="3"/>
  <c r="G35" i="3"/>
  <c r="F19" i="3" l="1"/>
  <c r="E34" i="5"/>
  <c r="F34" i="5" s="1"/>
  <c r="Q34" i="5" s="1"/>
  <c r="F12" i="1"/>
  <c r="F33" i="3"/>
  <c r="F11" i="3"/>
  <c r="G33" i="5"/>
  <c r="M33" i="5" s="1"/>
  <c r="F16" i="1"/>
  <c r="G24" i="5"/>
  <c r="M24" i="5" s="1"/>
  <c r="I23" i="5"/>
  <c r="O23" i="5" s="1"/>
  <c r="F27" i="3"/>
  <c r="F16" i="2"/>
  <c r="F15" i="2"/>
  <c r="F20" i="3"/>
  <c r="G30" i="2"/>
  <c r="G35" i="5"/>
  <c r="M35" i="5" s="1"/>
  <c r="F20" i="2"/>
  <c r="F22" i="2"/>
  <c r="E15" i="5"/>
  <c r="F15" i="5" s="1"/>
  <c r="Q15" i="5" s="1"/>
  <c r="G26" i="5"/>
  <c r="E22" i="5"/>
  <c r="F22" i="5" s="1"/>
  <c r="P22" i="5" s="1"/>
  <c r="F23" i="2"/>
  <c r="F15" i="3"/>
  <c r="G31" i="5"/>
  <c r="M31" i="5" s="1"/>
  <c r="F19" i="2"/>
  <c r="F18" i="2"/>
  <c r="G12" i="5"/>
  <c r="M12" i="5" s="1"/>
  <c r="I29" i="5"/>
  <c r="O29" i="5" s="1"/>
  <c r="F29" i="3"/>
  <c r="I29" i="2"/>
  <c r="E14" i="5"/>
  <c r="F14" i="5" s="1"/>
  <c r="Q14" i="5" s="1"/>
  <c r="E18" i="5"/>
  <c r="F18" i="5" s="1"/>
  <c r="Q18" i="5" s="1"/>
  <c r="F16" i="3"/>
  <c r="E32" i="5"/>
  <c r="F32" i="5" s="1"/>
  <c r="P32" i="5" s="1"/>
  <c r="G19" i="2"/>
  <c r="E26" i="5"/>
  <c r="F26" i="5" s="1"/>
  <c r="Q26" i="5" s="1"/>
  <c r="F24" i="3"/>
  <c r="E35" i="5"/>
  <c r="F35" i="5" s="1"/>
  <c r="G13" i="5"/>
  <c r="F13" i="2"/>
  <c r="G13" i="2"/>
  <c r="I13" i="2"/>
  <c r="E12" i="5"/>
  <c r="F12" i="5" s="1"/>
  <c r="G32" i="2"/>
  <c r="F32" i="2"/>
  <c r="G32" i="5"/>
  <c r="I32" i="2"/>
  <c r="I11" i="2"/>
  <c r="M18" i="5"/>
  <c r="M16" i="5"/>
  <c r="M26" i="5"/>
  <c r="I20" i="2"/>
  <c r="I24" i="2"/>
  <c r="E30" i="5"/>
  <c r="F30" i="5" s="1"/>
  <c r="I31" i="5"/>
  <c r="F31" i="3"/>
  <c r="E11" i="5"/>
  <c r="F11" i="5" s="1"/>
  <c r="E23" i="5"/>
  <c r="F23" i="5" s="1"/>
  <c r="I34" i="5"/>
  <c r="F34" i="3"/>
  <c r="I17" i="5"/>
  <c r="F17" i="3"/>
  <c r="O11" i="5"/>
  <c r="H25" i="5"/>
  <c r="F25" i="1"/>
  <c r="I34" i="2"/>
  <c r="I30" i="2"/>
  <c r="E28" i="5"/>
  <c r="F28" i="5" s="1"/>
  <c r="I22" i="5"/>
  <c r="F22" i="3"/>
  <c r="I14" i="5"/>
  <c r="F14" i="3"/>
  <c r="H33" i="5"/>
  <c r="F33" i="1"/>
  <c r="H29" i="5"/>
  <c r="F29" i="1"/>
  <c r="G35" i="2"/>
  <c r="G23" i="2"/>
  <c r="F17" i="2"/>
  <c r="G17" i="5"/>
  <c r="I17" i="2"/>
  <c r="G17" i="2"/>
  <c r="O19" i="5"/>
  <c r="H21" i="5"/>
  <c r="F21" i="1"/>
  <c r="H18" i="5"/>
  <c r="F18" i="1"/>
  <c r="E16" i="5"/>
  <c r="F16" i="5" s="1"/>
  <c r="H11" i="5"/>
  <c r="F11" i="1"/>
  <c r="E20" i="5"/>
  <c r="F20" i="5" s="1"/>
  <c r="H26" i="5"/>
  <c r="F26" i="1"/>
  <c r="H13" i="5"/>
  <c r="F13" i="1"/>
  <c r="I18" i="2"/>
  <c r="I26" i="2"/>
  <c r="G34" i="2"/>
  <c r="M20" i="5"/>
  <c r="I22" i="2"/>
  <c r="E27" i="5"/>
  <c r="F27" i="5" s="1"/>
  <c r="E24" i="5"/>
  <c r="F24" i="5" s="1"/>
  <c r="I30" i="5"/>
  <c r="F30" i="3"/>
  <c r="I35" i="5"/>
  <c r="F35" i="3"/>
  <c r="E31" i="5"/>
  <c r="F31" i="5" s="1"/>
  <c r="E19" i="5"/>
  <c r="F19" i="5" s="1"/>
  <c r="I32" i="5"/>
  <c r="F32" i="3"/>
  <c r="N28" i="5"/>
  <c r="E25" i="5"/>
  <c r="F25" i="5" s="1"/>
  <c r="M34" i="5"/>
  <c r="M30" i="5"/>
  <c r="I15" i="2"/>
  <c r="I26" i="5"/>
  <c r="F26" i="3"/>
  <c r="E33" i="5"/>
  <c r="F33" i="5" s="1"/>
  <c r="E29" i="5"/>
  <c r="F29" i="5" s="1"/>
  <c r="G31" i="2"/>
  <c r="F21" i="2"/>
  <c r="I21" i="2"/>
  <c r="G21" i="5"/>
  <c r="G21" i="2"/>
  <c r="E21" i="5"/>
  <c r="F21" i="5" s="1"/>
  <c r="H14" i="5"/>
  <c r="F14" i="1"/>
  <c r="G33" i="2"/>
  <c r="I23" i="2"/>
  <c r="H23" i="5"/>
  <c r="F23" i="1"/>
  <c r="H19" i="5"/>
  <c r="F19" i="1"/>
  <c r="H30" i="5"/>
  <c r="F30" i="1"/>
  <c r="H17" i="5"/>
  <c r="F17" i="1"/>
  <c r="E13" i="5"/>
  <c r="F13" i="5" s="1"/>
  <c r="G16" i="2"/>
  <c r="G12" i="2"/>
  <c r="G20" i="2"/>
  <c r="G22" i="2"/>
  <c r="M29" i="5"/>
  <c r="I27" i="2"/>
  <c r="O27" i="5"/>
  <c r="I21" i="5"/>
  <c r="F21" i="3"/>
  <c r="I13" i="5"/>
  <c r="F13" i="3"/>
  <c r="N32" i="5"/>
  <c r="M27" i="5"/>
  <c r="I19" i="2"/>
  <c r="I28" i="5"/>
  <c r="F28" i="3"/>
  <c r="I18" i="5"/>
  <c r="F18" i="3"/>
  <c r="H35" i="5"/>
  <c r="F35" i="1"/>
  <c r="H31" i="5"/>
  <c r="F31" i="1"/>
  <c r="H27" i="5"/>
  <c r="F27" i="1"/>
  <c r="I33" i="2"/>
  <c r="F25" i="2"/>
  <c r="I25" i="2"/>
  <c r="G25" i="5"/>
  <c r="G25" i="2"/>
  <c r="G15" i="2"/>
  <c r="G11" i="2"/>
  <c r="G14" i="5"/>
  <c r="G14" i="2"/>
  <c r="F14" i="2"/>
  <c r="I14" i="2"/>
  <c r="I25" i="5"/>
  <c r="F25" i="3"/>
  <c r="O15" i="5"/>
  <c r="H22" i="5"/>
  <c r="F22" i="1"/>
  <c r="I35" i="2"/>
  <c r="I31" i="2"/>
  <c r="H15" i="5"/>
  <c r="F15" i="1"/>
  <c r="G28" i="2"/>
  <c r="F28" i="2"/>
  <c r="G28" i="5"/>
  <c r="I28" i="2"/>
  <c r="H34" i="5"/>
  <c r="F34" i="1"/>
  <c r="E17" i="5"/>
  <c r="F17" i="5" s="1"/>
  <c r="G29" i="2"/>
  <c r="G18" i="2"/>
  <c r="I16" i="2"/>
  <c r="I12" i="2"/>
  <c r="G26" i="2"/>
  <c r="G24" i="2"/>
  <c r="G27" i="2"/>
  <c r="M22" i="5"/>
  <c r="P34" i="5" l="1"/>
  <c r="Q22" i="5"/>
  <c r="P18" i="5"/>
  <c r="P14" i="5"/>
  <c r="P15" i="5"/>
  <c r="P26" i="5"/>
  <c r="J29" i="5"/>
  <c r="Q32" i="5"/>
  <c r="J23" i="5"/>
  <c r="J26" i="5"/>
  <c r="J34" i="5"/>
  <c r="L16" i="5"/>
  <c r="J15" i="5"/>
  <c r="J20" i="5"/>
  <c r="L23" i="5"/>
  <c r="J18" i="5"/>
  <c r="J31" i="5"/>
  <c r="K34" i="5"/>
  <c r="N34" i="5"/>
  <c r="K30" i="5"/>
  <c r="N30" i="5"/>
  <c r="K23" i="5"/>
  <c r="N23" i="5"/>
  <c r="K14" i="5"/>
  <c r="N14" i="5"/>
  <c r="K18" i="5"/>
  <c r="N18" i="5"/>
  <c r="K29" i="5"/>
  <c r="N29" i="5"/>
  <c r="Q21" i="5"/>
  <c r="P21" i="5"/>
  <c r="Q24" i="5"/>
  <c r="P24" i="5"/>
  <c r="K26" i="5"/>
  <c r="N26" i="5"/>
  <c r="Q16" i="5"/>
  <c r="P16" i="5"/>
  <c r="L14" i="5"/>
  <c r="O14" i="5"/>
  <c r="Q23" i="5"/>
  <c r="P23" i="5"/>
  <c r="Q30" i="5"/>
  <c r="P30" i="5"/>
  <c r="O21" i="5"/>
  <c r="L21" i="5"/>
  <c r="Q31" i="5"/>
  <c r="P31" i="5"/>
  <c r="O35" i="5"/>
  <c r="L35" i="5"/>
  <c r="K11" i="5"/>
  <c r="N11" i="5"/>
  <c r="K24" i="5"/>
  <c r="K20" i="5"/>
  <c r="K12" i="5"/>
  <c r="K16" i="5"/>
  <c r="Q28" i="5"/>
  <c r="P28" i="5"/>
  <c r="O17" i="5"/>
  <c r="L17" i="5"/>
  <c r="O34" i="5"/>
  <c r="L34" i="5"/>
  <c r="O31" i="5"/>
  <c r="L31" i="5"/>
  <c r="M32" i="5"/>
  <c r="J32" i="5"/>
  <c r="J33" i="5"/>
  <c r="J22" i="5"/>
  <c r="K31" i="5"/>
  <c r="N31" i="5"/>
  <c r="O18" i="5"/>
  <c r="L18" i="5"/>
  <c r="Q17" i="5"/>
  <c r="P17" i="5"/>
  <c r="M28" i="5"/>
  <c r="J28" i="5"/>
  <c r="K15" i="5"/>
  <c r="N15" i="5"/>
  <c r="K22" i="5"/>
  <c r="N22" i="5"/>
  <c r="O25" i="5"/>
  <c r="L25" i="5"/>
  <c r="J14" i="5"/>
  <c r="M14" i="5"/>
  <c r="M25" i="5"/>
  <c r="J25" i="5"/>
  <c r="L13" i="5"/>
  <c r="O13" i="5"/>
  <c r="L29" i="5"/>
  <c r="L33" i="5"/>
  <c r="L20" i="5"/>
  <c r="K17" i="5"/>
  <c r="N17" i="5"/>
  <c r="K19" i="5"/>
  <c r="N19" i="5"/>
  <c r="L24" i="5"/>
  <c r="J30" i="5"/>
  <c r="Q25" i="5"/>
  <c r="P25" i="5"/>
  <c r="O32" i="5"/>
  <c r="L32" i="5"/>
  <c r="J12" i="5"/>
  <c r="Q27" i="5"/>
  <c r="P27" i="5"/>
  <c r="J24" i="5"/>
  <c r="Q20" i="5"/>
  <c r="P20" i="5"/>
  <c r="J19" i="5"/>
  <c r="K21" i="5"/>
  <c r="N21" i="5"/>
  <c r="K33" i="5"/>
  <c r="N33" i="5"/>
  <c r="L11" i="5"/>
  <c r="P11" i="5"/>
  <c r="Q11" i="5"/>
  <c r="J16" i="5"/>
  <c r="J35" i="5"/>
  <c r="Q35" i="5"/>
  <c r="P35" i="5"/>
  <c r="K32" i="5"/>
  <c r="P13" i="5"/>
  <c r="Q13" i="5"/>
  <c r="Q33" i="5"/>
  <c r="P33" i="5"/>
  <c r="O26" i="5"/>
  <c r="L26" i="5"/>
  <c r="K28" i="5"/>
  <c r="O30" i="5"/>
  <c r="L30" i="5"/>
  <c r="K25" i="5"/>
  <c r="N25" i="5"/>
  <c r="J27" i="5"/>
  <c r="L27" i="5"/>
  <c r="L15" i="5"/>
  <c r="K27" i="5"/>
  <c r="N27" i="5"/>
  <c r="K35" i="5"/>
  <c r="N35" i="5"/>
  <c r="O28" i="5"/>
  <c r="L28" i="5"/>
  <c r="M21" i="5"/>
  <c r="J21" i="5"/>
  <c r="Q29" i="5"/>
  <c r="P29" i="5"/>
  <c r="Q19" i="5"/>
  <c r="P19" i="5"/>
  <c r="K13" i="5"/>
  <c r="N13" i="5"/>
  <c r="L19" i="5"/>
  <c r="M17" i="5"/>
  <c r="J17" i="5"/>
  <c r="L12" i="5"/>
  <c r="O22" i="5"/>
  <c r="L22" i="5"/>
  <c r="P12" i="5"/>
  <c r="Q12" i="5"/>
  <c r="J13" i="5"/>
  <c r="M13" i="5"/>
  <c r="J1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3B3952-0F1C-43BF-A808-D53D73DD790E}"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 id="2" xr16:uid="{8F390CD1-E401-46B5-B49A-C7D1F8F06963}" name="WorksheetConnection_Teach Dashboard.xlsx!Table3" type="102" refreshedVersion="8" minRefreshableVersion="5">
    <extLst>
      <ext xmlns:x15="http://schemas.microsoft.com/office/spreadsheetml/2010/11/main" uri="{DE250136-89BD-433C-8126-D09CA5730AF9}">
        <x15:connection id="Table3" autoDelete="1">
          <x15:rangePr sourceName="_xlcn.WorksheetConnection_TeachDashboard.xlsxTable31"/>
        </x15:connection>
      </ext>
    </extLst>
  </connection>
  <connection id="3" xr16:uid="{5021D8DE-7C47-4AAF-AB94-6C0A161DFAE0}" name="WorksheetConnection_Teach Dashboard.xlsx!Table4" type="102" refreshedVersion="8" minRefreshableVersion="5">
    <extLst>
      <ext xmlns:x15="http://schemas.microsoft.com/office/spreadsheetml/2010/11/main" uri="{DE250136-89BD-433C-8126-D09CA5730AF9}">
        <x15:connection id="Table4" autoDelete="1">
          <x15:rangePr sourceName="_xlcn.WorksheetConnection_TeachDashboard.xlsxTable41"/>
        </x15:connection>
      </ext>
    </extLst>
  </connection>
  <connection id="4" xr16:uid="{B86ADDBD-B4EC-4BCB-A0A2-EAC4C5654196}" name="WorksheetConnection_Teach Dashboard.xlsx!Table5" type="102" refreshedVersion="8" minRefreshableVersion="5">
    <extLst>
      <ext xmlns:x15="http://schemas.microsoft.com/office/spreadsheetml/2010/11/main" uri="{DE250136-89BD-433C-8126-D09CA5730AF9}">
        <x15:connection id="Table5">
          <x15:rangePr sourceName="_xlcn.WorksheetConnection_TeachDashboard.xlsxTable51"/>
        </x15:connection>
      </ext>
    </extLst>
  </connection>
  <connection id="5" xr16:uid="{22E324C2-CB04-4A9B-AF89-05450FB07552}" name="WorksheetConnection_Teach Dashboard.xlsx!Table6" type="102" refreshedVersion="8" minRefreshableVersion="5">
    <extLst>
      <ext xmlns:x15="http://schemas.microsoft.com/office/spreadsheetml/2010/11/main" uri="{DE250136-89BD-433C-8126-D09CA5730AF9}">
        <x15:connection id="Table6" autoDelete="1">
          <x15:rangePr sourceName="_xlcn.WorksheetConnection_TeachDashboard.xlsxTable61"/>
        </x15:connection>
      </ext>
    </extLst>
  </connection>
</connections>
</file>

<file path=xl/sharedStrings.xml><?xml version="1.0" encoding="utf-8"?>
<sst xmlns="http://schemas.openxmlformats.org/spreadsheetml/2006/main" count="267" uniqueCount="76">
  <si>
    <t>Full Name</t>
  </si>
  <si>
    <t>Math Rank</t>
  </si>
  <si>
    <t>Kyle Jenner</t>
  </si>
  <si>
    <t>Avery Cole</t>
  </si>
  <si>
    <t>Albert Newtown</t>
  </si>
  <si>
    <t>Bailey Halle</t>
  </si>
  <si>
    <t>Heather Burner</t>
  </si>
  <si>
    <t>Kwabena Wills</t>
  </si>
  <si>
    <t>Abdul Nina</t>
  </si>
  <si>
    <t>Rylie Mensah</t>
  </si>
  <si>
    <t>Chloe Ansah</t>
  </si>
  <si>
    <t>Biggle Renzel</t>
  </si>
  <si>
    <t>Bright Philips</t>
  </si>
  <si>
    <t>Tayote Balucci</t>
  </si>
  <si>
    <t>Klein Richards</t>
  </si>
  <si>
    <t>Erica Owusu</t>
  </si>
  <si>
    <t>Zoe Macwoods</t>
  </si>
  <si>
    <t>Del Lana Rey</t>
  </si>
  <si>
    <t>Skyliar Ribbinson</t>
  </si>
  <si>
    <t>Prince Wilding</t>
  </si>
  <si>
    <t>Maisey Williams</t>
  </si>
  <si>
    <t>Arya Stark</t>
  </si>
  <si>
    <t>Sophie Turner</t>
  </si>
  <si>
    <t>Koffee Baiden</t>
  </si>
  <si>
    <t>Randolph Reiner</t>
  </si>
  <si>
    <t>Micheal Stunna</t>
  </si>
  <si>
    <t>Jason Strabadov</t>
  </si>
  <si>
    <t>Total Math</t>
  </si>
  <si>
    <t>Acad. Scores</t>
  </si>
  <si>
    <t>Grade Eng.</t>
  </si>
  <si>
    <t>Grade Math.</t>
  </si>
  <si>
    <t>Grade Sci.</t>
  </si>
  <si>
    <t>Total Eng.</t>
  </si>
  <si>
    <t>Total Sci.</t>
  </si>
  <si>
    <t>1st Term</t>
  </si>
  <si>
    <t>2nd Term</t>
  </si>
  <si>
    <t>3rd Term</t>
  </si>
  <si>
    <t>Acad. Grade</t>
  </si>
  <si>
    <t>Eng. Rank</t>
  </si>
  <si>
    <t>Sci. Rank</t>
  </si>
  <si>
    <t>1st Term Rank</t>
  </si>
  <si>
    <t>2nd Term Rank</t>
  </si>
  <si>
    <t>3rd Term Rank</t>
  </si>
  <si>
    <t>1st Term Grade</t>
  </si>
  <si>
    <t>2nd Term Grade</t>
  </si>
  <si>
    <t>3rd Term Grade</t>
  </si>
  <si>
    <t>Sum of Total Eng.</t>
  </si>
  <si>
    <t>Sum of Total Math</t>
  </si>
  <si>
    <t>Sum of Total Sci.</t>
  </si>
  <si>
    <t>Sum of 2nd Term Rank</t>
  </si>
  <si>
    <t>Sum of 1st Term Rank</t>
  </si>
  <si>
    <t>Sum of 3rd Term Rank</t>
  </si>
  <si>
    <t>Sum of 1st Term</t>
  </si>
  <si>
    <t>Sum of 2nd Term</t>
  </si>
  <si>
    <t>Sum of 3rd Term</t>
  </si>
  <si>
    <t>Sum of Acad. Scores</t>
  </si>
  <si>
    <t>Row Labels</t>
  </si>
  <si>
    <t>C</t>
  </si>
  <si>
    <t>Grand Total</t>
  </si>
  <si>
    <t>B</t>
  </si>
  <si>
    <t>Acad. Grade Eng.</t>
  </si>
  <si>
    <t>Acad. Grade Math</t>
  </si>
  <si>
    <t>Acad. GradeSceince</t>
  </si>
  <si>
    <t>Sum of Eng. Rank</t>
  </si>
  <si>
    <t>Sum of Math Rank</t>
  </si>
  <si>
    <t>Sum of Sci. Rank</t>
  </si>
  <si>
    <t>Values</t>
  </si>
  <si>
    <t>Column Labels</t>
  </si>
  <si>
    <t>Total Sum of 1st Term</t>
  </si>
  <si>
    <t>Total Sum of 2nd Term</t>
  </si>
  <si>
    <t>Total Sum of 3rd Term</t>
  </si>
  <si>
    <t>A</t>
  </si>
  <si>
    <t>D</t>
  </si>
  <si>
    <t>Teacher Remarks</t>
  </si>
  <si>
    <t>Student Type</t>
  </si>
  <si>
    <t>Good Student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</si>
</sst>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Times New Roman"/>
      <family val="2"/>
      <scheme val="minor"/>
    </font>
    <font>
      <sz val="11"/>
      <color theme="1"/>
      <name val="Times New Roman"/>
      <family val="2"/>
      <scheme val="minor"/>
    </font>
    <font>
      <b/>
      <sz val="12"/>
      <color theme="0"/>
      <name val="Times New Roman"/>
      <family val="1"/>
    </font>
    <font>
      <sz val="12"/>
      <color theme="1"/>
      <name val="Times New Roman"/>
      <family val="1"/>
    </font>
    <font>
      <sz val="16"/>
      <color theme="0" tint="-0.249977111117893"/>
      <name val="Times New Roman"/>
      <family val="1"/>
    </font>
  </fonts>
  <fills count="4">
    <fill>
      <patternFill patternType="none"/>
    </fill>
    <fill>
      <patternFill patternType="gray125"/>
    </fill>
    <fill>
      <patternFill patternType="solid">
        <fgColor theme="4"/>
        <bgColor indexed="64"/>
      </patternFill>
    </fill>
    <fill>
      <patternFill patternType="solid">
        <fgColor theme="4" tint="0.79998168889431442"/>
        <bgColor indexed="64"/>
      </patternFill>
    </fill>
  </fills>
  <borders count="3">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49" fontId="0" fillId="0" borderId="0" xfId="0" applyNumberFormat="1"/>
    <xf numFmtId="0" fontId="3" fillId="0" borderId="0" xfId="1" applyNumberFormat="1" applyFont="1" applyFill="1" applyBorder="1"/>
    <xf numFmtId="0" fontId="0" fillId="3" borderId="0" xfId="0" applyFill="1"/>
    <xf numFmtId="49" fontId="0" fillId="3" borderId="0" xfId="0" applyNumberFormat="1" applyFill="1"/>
    <xf numFmtId="49" fontId="2" fillId="2" borderId="0" xfId="0" applyNumberFormat="1" applyFont="1" applyFill="1"/>
    <xf numFmtId="0" fontId="2" fillId="2" borderId="0" xfId="1" applyNumberFormat="1" applyFont="1" applyFill="1" applyBorder="1"/>
    <xf numFmtId="0" fontId="2" fillId="2"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2" xfId="0" applyFont="1" applyFill="1" applyBorder="1"/>
    <xf numFmtId="0" fontId="2" fillId="2" borderId="1" xfId="0" applyFont="1" applyFill="1" applyBorder="1"/>
    <xf numFmtId="0" fontId="0" fillId="0" borderId="0" xfId="0" applyNumberFormat="1"/>
    <xf numFmtId="0" fontId="4" fillId="0" borderId="0" xfId="0" applyNumberFormat="1" applyFont="1"/>
  </cellXfs>
  <cellStyles count="2">
    <cellStyle name="Normal" xfId="0" builtinId="0"/>
    <cellStyle name="Percent" xfId="1" builtinId="5"/>
  </cellStyles>
  <dxfs count="380">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sz val="16"/>
      </font>
    </dxf>
    <dxf>
      <font>
        <color theme="0" tint="-0.249977111117893"/>
      </font>
    </dxf>
    <dxf>
      <font>
        <name val="Times New Roman"/>
        <family val="1"/>
        <scheme val="none"/>
      </font>
    </dxf>
    <dxf>
      <font>
        <name val="Times New Roman"/>
        <family val="1"/>
        <scheme val="none"/>
      </font>
    </dxf>
    <dxf>
      <font>
        <sz val="16"/>
      </font>
    </dxf>
    <dxf>
      <font>
        <color theme="0" tint="-0.249977111117893"/>
      </font>
    </dxf>
    <dxf>
      <font>
        <color theme="0" tint="-0.249977111117893"/>
      </font>
    </dxf>
    <dxf>
      <font>
        <sz val="16"/>
      </font>
    </dxf>
    <dxf>
      <font>
        <name val="Times New Roman"/>
        <family val="1"/>
        <scheme val="none"/>
      </font>
    </dxf>
    <dxf>
      <font>
        <color theme="0" tint="-0.249977111117893"/>
      </font>
    </dxf>
    <dxf>
      <font>
        <sz val="16"/>
      </font>
    </dxf>
    <dxf>
      <font>
        <name val="Times New Roman"/>
        <family val="1"/>
        <scheme val="none"/>
      </font>
    </dxf>
    <dxf>
      <font>
        <color theme="0" tint="-0.249977111117893"/>
      </font>
    </dxf>
    <dxf>
      <font>
        <sz val="16"/>
      </font>
    </dxf>
    <dxf>
      <font>
        <name val="Times New Roman"/>
        <family val="1"/>
        <scheme val="none"/>
      </font>
    </dxf>
    <dxf>
      <font>
        <color theme="0" tint="-0.249977111117893"/>
      </font>
    </dxf>
    <dxf>
      <font>
        <sz val="16"/>
      </font>
    </dxf>
    <dxf>
      <font>
        <name val="Times New Roman"/>
        <family val="1"/>
        <scheme val="none"/>
      </font>
    </dxf>
    <dxf>
      <font>
        <color theme="0" tint="-0.249977111117893"/>
      </font>
    </dxf>
    <dxf>
      <font>
        <sz val="16"/>
      </font>
    </dxf>
    <dxf>
      <font>
        <name val="Times New Roman"/>
        <family val="1"/>
        <scheme val="none"/>
      </font>
    </dxf>
    <dxf>
      <font>
        <name val="Times New Roman"/>
        <family val="1"/>
        <scheme val="none"/>
      </font>
    </dxf>
    <dxf>
      <font>
        <color theme="0" tint="-0.249977111117893"/>
      </font>
    </dxf>
    <dxf>
      <font>
        <sz val="16"/>
      </font>
    </dxf>
    <dxf>
      <font>
        <name val="Times New Roman"/>
        <family val="1"/>
        <scheme val="none"/>
      </font>
    </dxf>
    <dxf>
      <font>
        <color theme="0" tint="-0.249977111117893"/>
      </font>
    </dxf>
    <dxf>
      <font>
        <sz val="16"/>
      </font>
    </dxf>
    <dxf>
      <font>
        <name val="Times New Roman"/>
        <family val="1"/>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dxf>
    <dxf>
      <border outline="0">
        <top style="thin">
          <color theme="4" tint="0.39997558519241921"/>
        </top>
      </border>
    </dxf>
    <dxf>
      <font>
        <b/>
        <i val="0"/>
        <strike val="0"/>
        <condense val="0"/>
        <extend val="0"/>
        <outline val="0"/>
        <shadow val="0"/>
        <u val="none"/>
        <vertAlign val="baseline"/>
        <sz val="12"/>
        <color theme="0"/>
        <name val="Times New Roman"/>
        <family val="1"/>
        <scheme val="none"/>
      </font>
      <fill>
        <patternFill patternType="solid">
          <fgColor indexed="64"/>
          <bgColor theme="4"/>
        </patternFill>
      </fill>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dxf>
    <dxf>
      <border outline="0">
        <top style="thin">
          <color theme="4" tint="0.39997558519241921"/>
        </top>
      </border>
    </dxf>
    <dxf>
      <font>
        <b/>
        <i val="0"/>
        <strike val="0"/>
        <condense val="0"/>
        <extend val="0"/>
        <outline val="0"/>
        <shadow val="0"/>
        <u val="none"/>
        <vertAlign val="baseline"/>
        <sz val="12"/>
        <color theme="0"/>
        <name val="Times New Roman"/>
        <family val="1"/>
        <scheme val="none"/>
      </font>
      <fill>
        <patternFill patternType="solid">
          <fgColor indexed="64"/>
          <bgColor theme="4"/>
        </patternFill>
      </fill>
    </dxf>
    <dxf>
      <font>
        <color theme="0" tint="-0.249977111117893"/>
      </font>
    </dxf>
    <dxf>
      <font>
        <sz val="16"/>
      </font>
    </dxf>
    <dxf>
      <font>
        <name val="Times New Roman"/>
        <family val="1"/>
        <scheme val="none"/>
      </font>
    </dxf>
    <dxf>
      <font>
        <color theme="0" tint="-0.249977111117893"/>
      </font>
    </dxf>
    <dxf>
      <font>
        <sz val="16"/>
      </font>
    </dxf>
    <dxf>
      <font>
        <name val="Times New Roman"/>
        <family val="1"/>
        <scheme val="none"/>
      </font>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dxf>
    <dxf>
      <border outline="0">
        <top style="thin">
          <color theme="4" tint="0.39997558519241921"/>
        </top>
      </border>
    </dxf>
    <dxf>
      <font>
        <b/>
        <i val="0"/>
        <strike val="0"/>
        <condense val="0"/>
        <extend val="0"/>
        <outline val="0"/>
        <shadow val="0"/>
        <u val="none"/>
        <vertAlign val="baseline"/>
        <sz val="12"/>
        <color theme="0"/>
        <name val="Times New Roman"/>
        <family val="1"/>
        <scheme val="none"/>
      </font>
      <fill>
        <patternFill patternType="solid">
          <fgColor indexed="64"/>
          <bgColor theme="4"/>
        </patternFill>
      </fill>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dxf>
    <dxf>
      <border outline="0">
        <top style="thin">
          <color theme="4" tint="0.39997558519241921"/>
        </top>
      </border>
    </dxf>
    <dxf>
      <font>
        <b/>
        <i val="0"/>
        <strike val="0"/>
        <condense val="0"/>
        <extend val="0"/>
        <outline val="0"/>
        <shadow val="0"/>
        <u val="none"/>
        <vertAlign val="baseline"/>
        <sz val="12"/>
        <color theme="0"/>
        <name val="Times New Roman"/>
        <family val="1"/>
        <scheme val="none"/>
      </font>
      <fill>
        <patternFill patternType="solid">
          <fgColor indexed="64"/>
          <bgColor theme="4"/>
        </patternFill>
      </fill>
    </dxf>
    <dxf>
      <font>
        <color theme="3" tint="0.39994506668294322"/>
        <name val="Times New Roman"/>
        <family val="1"/>
      </font>
      <fill>
        <patternFill patternType="solid">
          <bgColor theme="3" tint="-0.24994659260841701"/>
        </patternFill>
      </fill>
      <border diagonalUp="0" diagonalDown="0">
        <left/>
        <right/>
        <top/>
        <bottom/>
        <vertical/>
        <horizontal/>
      </border>
    </dxf>
    <dxf>
      <font>
        <color theme="3" tint="0.39994506668294322"/>
        <name val="Times New Roman"/>
        <family val="1"/>
      </font>
      <fill>
        <patternFill>
          <bgColor theme="3" tint="-0.24994659260841701"/>
        </patternFill>
      </fill>
      <border diagonalUp="0" diagonalDown="0">
        <left/>
        <right/>
        <top/>
        <bottom/>
        <vertical/>
        <horizontal/>
      </border>
    </dxf>
  </dxfs>
  <tableStyles count="1" defaultTableStyle="TableStyleMedium2" defaultPivotStyle="PivotStyleLight16">
    <tableStyle name="Slicer Style 1" pivot="0" table="0" count="10" xr9:uid="{AB345D4F-32A1-4141-BEED-4F6C989355D0}">
      <tableStyleElement type="wholeTable" dxfId="379"/>
      <tableStyleElement type="headerRow" dxfId="378"/>
    </tableStyle>
  </tableStyles>
  <colors>
    <mruColors>
      <color rgb="FF4B5E75"/>
      <color rgb="FF212933"/>
      <color rgb="FFFF09F3"/>
      <color rgb="FF00BC98"/>
      <color rgb="FF2E3948"/>
      <color rgb="FFF6A70A"/>
      <color rgb="FFC0007B"/>
      <color rgb="FFFF0066"/>
      <color rgb="FF425266"/>
      <color rgb="FF81D000"/>
    </mruColors>
  </colors>
  <extLst>
    <ext xmlns:x14="http://schemas.microsoft.com/office/spreadsheetml/2009/9/main" uri="{46F421CA-312F-682f-3DD2-61675219B42D}">
      <x14:dxfs count="8">
        <dxf>
          <font>
            <color theme="0"/>
            <name val="Times New Roman"/>
            <family val="1"/>
            <scheme val="none"/>
          </font>
          <fill>
            <patternFill>
              <bgColor rgb="FF81D000"/>
            </patternFill>
          </fill>
          <border diagonalUp="0" diagonalDown="0">
            <left/>
            <right/>
            <top/>
            <bottom/>
            <vertical/>
            <horizontal/>
          </border>
        </dxf>
        <dxf>
          <font>
            <color rgb="FF00BC98"/>
            <name val="Times New Roman"/>
            <family val="1"/>
          </font>
          <fill>
            <patternFill>
              <bgColor rgb="FF81D000"/>
            </patternFill>
          </fill>
          <border diagonalUp="0" diagonalDown="0">
            <left/>
            <right/>
            <top/>
            <bottom/>
            <vertical/>
            <horizontal/>
          </border>
        </dxf>
        <dxf>
          <font>
            <color rgb="FFFFC000"/>
            <name val="Times New Roman"/>
            <family val="1"/>
          </font>
          <fill>
            <patternFill>
              <bgColor theme="3"/>
            </patternFill>
          </fill>
          <border diagonalUp="0" diagonalDown="0">
            <left/>
            <right/>
            <top/>
            <bottom/>
            <vertical/>
            <horizontal/>
          </border>
        </dxf>
        <dxf>
          <font>
            <color theme="0"/>
            <name val="Times New Roman"/>
            <family val="1"/>
          </font>
          <fill>
            <patternFill>
              <bgColor rgb="FF81D000"/>
            </patternFill>
          </fill>
        </dxf>
        <dxf>
          <font>
            <color theme="2" tint="-0.24994659260841701"/>
            <name val="Times New Roman"/>
            <family val="1"/>
          </font>
          <fill>
            <patternFill>
              <bgColor theme="3" tint="-0.24994659260841701"/>
            </patternFill>
          </fill>
          <border diagonalUp="0" diagonalDown="0">
            <left/>
            <right/>
            <top/>
            <bottom/>
            <vertical/>
            <horizontal/>
          </border>
        </dxf>
        <dxf>
          <font>
            <b/>
            <i val="0"/>
            <sz val="12"/>
            <color rgb="FF81D000"/>
            <name val="Times New Roman"/>
            <family val="1"/>
          </font>
          <fill>
            <patternFill>
              <bgColor theme="3"/>
            </patternFill>
          </fill>
          <border diagonalUp="0" diagonalDown="0">
            <left/>
            <right/>
            <top/>
            <bottom/>
            <vertical/>
            <horizontal/>
          </border>
        </dxf>
        <dxf>
          <font>
            <color theme="0"/>
            <name val="Times New Roman"/>
            <family val="1"/>
          </font>
          <fill>
            <patternFill>
              <bgColor theme="3" tint="-0.24994659260841701"/>
            </patternFill>
          </fill>
          <border diagonalUp="0" diagonalDown="0">
            <left/>
            <right/>
            <top/>
            <bottom/>
            <vertical/>
            <horizontal/>
          </border>
        </dxf>
        <dxf>
          <font>
            <color theme="3" tint="0.39994506668294322"/>
            <name val="Times New Roman"/>
            <family val="1"/>
          </font>
          <fill>
            <patternFill>
              <bgColor theme="3"/>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6.xml"/><Relationship Id="rId21" Type="http://schemas.openxmlformats.org/officeDocument/2006/relationships/worksheet" Target="worksheets/sheet21.xml"/><Relationship Id="rId34" Type="http://schemas.openxmlformats.org/officeDocument/2006/relationships/pivotCacheDefinition" Target="pivotCache/pivotCacheDefinition1.xml"/><Relationship Id="rId42" Type="http://schemas.openxmlformats.org/officeDocument/2006/relationships/pivotCacheDefinition" Target="pivotCache/pivotCacheDefinition9.xml"/><Relationship Id="rId47" Type="http://schemas.openxmlformats.org/officeDocument/2006/relationships/pivotCacheDefinition" Target="pivotCache/pivotCacheDefinition14.xml"/><Relationship Id="rId50" Type="http://schemas.openxmlformats.org/officeDocument/2006/relationships/pivotCacheDefinition" Target="pivotCache/pivotCacheDefinition17.xml"/><Relationship Id="rId55" Type="http://schemas.openxmlformats.org/officeDocument/2006/relationships/pivotCacheDefinition" Target="pivotCache/pivotCacheDefinition22.xml"/><Relationship Id="rId63" Type="http://schemas.openxmlformats.org/officeDocument/2006/relationships/connections" Target="connections.xml"/><Relationship Id="rId68"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pivotCacheDefinition" Target="pivotCache/pivotCacheDefinition4.xml"/><Relationship Id="rId40" Type="http://schemas.openxmlformats.org/officeDocument/2006/relationships/pivotCacheDefinition" Target="pivotCache/pivotCacheDefinition7.xml"/><Relationship Id="rId45" Type="http://schemas.openxmlformats.org/officeDocument/2006/relationships/pivotCacheDefinition" Target="pivotCache/pivotCacheDefinition12.xml"/><Relationship Id="rId53" Type="http://schemas.openxmlformats.org/officeDocument/2006/relationships/pivotCacheDefinition" Target="pivotCache/pivotCacheDefinition20.xml"/><Relationship Id="rId58" Type="http://schemas.openxmlformats.org/officeDocument/2006/relationships/pivotCacheDefinition" Target="pivotCache/pivotCacheDefinition25.xml"/><Relationship Id="rId66"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3.xml"/><Relationship Id="rId49" Type="http://schemas.openxmlformats.org/officeDocument/2006/relationships/pivotCacheDefinition" Target="pivotCache/pivotCacheDefinition16.xml"/><Relationship Id="rId57" Type="http://schemas.openxmlformats.org/officeDocument/2006/relationships/pivotCacheDefinition" Target="pivotCache/pivotCacheDefinition24.xml"/><Relationship Id="rId61"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pivotCacheDefinition" Target="pivotCache/pivotCacheDefinition11.xml"/><Relationship Id="rId52" Type="http://schemas.openxmlformats.org/officeDocument/2006/relationships/pivotCacheDefinition" Target="pivotCache/pivotCacheDefinition19.xml"/><Relationship Id="rId60" Type="http://schemas.openxmlformats.org/officeDocument/2006/relationships/pivotCacheDefinition" Target="pivotCache/pivotCacheDefinition27.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pivotCacheDefinition" Target="pivotCache/pivotCacheDefinition2.xml"/><Relationship Id="rId43" Type="http://schemas.openxmlformats.org/officeDocument/2006/relationships/pivotCacheDefinition" Target="pivotCache/pivotCacheDefinition10.xml"/><Relationship Id="rId48" Type="http://schemas.openxmlformats.org/officeDocument/2006/relationships/pivotCacheDefinition" Target="pivotCache/pivotCacheDefinition15.xml"/><Relationship Id="rId56" Type="http://schemas.openxmlformats.org/officeDocument/2006/relationships/pivotCacheDefinition" Target="pivotCache/pivotCacheDefinition23.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pivotCacheDefinition" Target="pivotCache/pivotCacheDefinition1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pivotCacheDefinition" Target="pivotCache/pivotCacheDefinition5.xml"/><Relationship Id="rId46" Type="http://schemas.openxmlformats.org/officeDocument/2006/relationships/pivotCacheDefinition" Target="pivotCache/pivotCacheDefinition13.xml"/><Relationship Id="rId59" Type="http://schemas.openxmlformats.org/officeDocument/2006/relationships/pivotCacheDefinition" Target="pivotCache/pivotCacheDefinition26.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pivotCacheDefinition" Target="pivotCache/pivotCacheDefinition8.xml"/><Relationship Id="rId54" Type="http://schemas.openxmlformats.org/officeDocument/2006/relationships/pivotCacheDefinition" Target="pivotCache/pivotCacheDefinition21.xml"/><Relationship Id="rId6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[School Dashboard.xlsx]Pie Chart for Math!PivotTable2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s>
    <c:plotArea>
      <c:layout/>
      <c:pieChart>
        <c:varyColors val="1"/>
        <c:ser>
          <c:idx val="0"/>
          <c:order val="0"/>
          <c:tx>
            <c:strRef>
              <c:f>'Pie Chart for Math'!$B$5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E8-403A-BCBB-3469E1801A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E8-403A-BCBB-3469E1801A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E8-403A-BCBB-3469E1801A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ED0-4606-AC56-E001B020B9E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ED0-4606-AC56-E001B020B9E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ED0-4606-AC56-E001B020B9E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ED0-4606-AC56-E001B020B9E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ED0-4606-AC56-E001B020B9E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ED0-4606-AC56-E001B020B9E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ED0-4606-AC56-E001B020B9E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ED0-4606-AC56-E001B020B9E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ED0-4606-AC56-E001B020B9E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ED0-4606-AC56-E001B020B9E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7ED0-4606-AC56-E001B020B9E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7ED0-4606-AC56-E001B020B9E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7ED0-4606-AC56-E001B020B9E0}"/>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7ED0-4606-AC56-E001B020B9E0}"/>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7ED0-4606-AC56-E001B020B9E0}"/>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7ED0-4606-AC56-E001B020B9E0}"/>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7ED0-4606-AC56-E001B020B9E0}"/>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7ED0-4606-AC56-E001B020B9E0}"/>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7ED0-4606-AC56-E001B020B9E0}"/>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7ED0-4606-AC56-E001B020B9E0}"/>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7ED0-4606-AC56-E001B020B9E0}"/>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7ED0-4606-AC56-E001B020B9E0}"/>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7ED0-4606-AC56-E001B020B9E0}"/>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7ED0-4606-AC56-E001B020B9E0}"/>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7ED0-4606-AC56-E001B020B9E0}"/>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7ED0-4606-AC56-E001B020B9E0}"/>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7ED0-4606-AC56-E001B020B9E0}"/>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7ED0-4606-AC56-E001B020B9E0}"/>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7ED0-4606-AC56-E001B020B9E0}"/>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7ED0-4606-AC56-E001B020B9E0}"/>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7ED0-4606-AC56-E001B020B9E0}"/>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7ED0-4606-AC56-E001B020B9E0}"/>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7ED0-4606-AC56-E001B020B9E0}"/>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7ED0-4606-AC56-E001B020B9E0}"/>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7ED0-4606-AC56-E001B020B9E0}"/>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7ED0-4606-AC56-E001B020B9E0}"/>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7ED0-4606-AC56-E001B020B9E0}"/>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7ED0-4606-AC56-E001B020B9E0}"/>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7ED0-4606-AC56-E001B020B9E0}"/>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7ED0-4606-AC56-E001B020B9E0}"/>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7ED0-4606-AC56-E001B020B9E0}"/>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7ED0-4606-AC56-E001B020B9E0}"/>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7ED0-4606-AC56-E001B020B9E0}"/>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7ED0-4606-AC56-E001B020B9E0}"/>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7ED0-4606-AC56-E001B020B9E0}"/>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7ED0-4606-AC56-E001B020B9E0}"/>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7ED0-4606-AC56-E001B020B9E0}"/>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7ED0-4606-AC56-E001B020B9E0}"/>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7ED0-4606-AC56-E001B020B9E0}"/>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7ED0-4606-AC56-E001B020B9E0}"/>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7ED0-4606-AC56-E001B020B9E0}"/>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7ED0-4606-AC56-E001B020B9E0}"/>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7ED0-4606-AC56-E001B020B9E0}"/>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7ED0-4606-AC56-E001B020B9E0}"/>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7ED0-4606-AC56-E001B020B9E0}"/>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7ED0-4606-AC56-E001B020B9E0}"/>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7ED0-4606-AC56-E001B020B9E0}"/>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7ED0-4606-AC56-E001B020B9E0}"/>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7ED0-4606-AC56-E001B020B9E0}"/>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7ED0-4606-AC56-E001B020B9E0}"/>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05C1-4BC1-9B23-717E75536510}"/>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05C1-4BC1-9B23-717E75536510}"/>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05C1-4BC1-9B23-717E75536510}"/>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05C1-4BC1-9B23-717E75536510}"/>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05C1-4BC1-9B23-717E75536510}"/>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05C1-4BC1-9B23-717E75536510}"/>
              </c:ext>
            </c:extLst>
          </c:dPt>
          <c:cat>
            <c:multiLvlStrRef>
              <c:f>'Pie Chart for Math'!$A$6:$A$14</c:f>
              <c:multiLvlStrCache>
                <c:ptCount val="3"/>
                <c:lvl>
                  <c:pt idx="0">
                    <c:v>225</c:v>
                  </c:pt>
                  <c:pt idx="1">
                    <c:v>225</c:v>
                  </c:pt>
                  <c:pt idx="2">
                    <c:v>225</c:v>
                  </c:pt>
                </c:lvl>
                <c:lvl>
                  <c:pt idx="0">
                    <c:v>Sum of 1st Term</c:v>
                  </c:pt>
                  <c:pt idx="1">
                    <c:v>Sum of 2nd Term</c:v>
                  </c:pt>
                  <c:pt idx="2">
                    <c:v>Sum of 3rd Term</c:v>
                  </c:pt>
                </c:lvl>
              </c:multiLvlStrCache>
            </c:multiLvlStrRef>
          </c:cat>
          <c:val>
            <c:numRef>
              <c:f>'Pie Chart for Math'!$B$6:$B$14</c:f>
              <c:numCache>
                <c:formatCode>General</c:formatCode>
                <c:ptCount val="3"/>
                <c:pt idx="0">
                  <c:v>68</c:v>
                </c:pt>
                <c:pt idx="1">
                  <c:v>84</c:v>
                </c:pt>
                <c:pt idx="2">
                  <c:v>73</c:v>
                </c:pt>
              </c:numCache>
            </c:numRef>
          </c:val>
          <c:extLst>
            <c:ext xmlns:c16="http://schemas.microsoft.com/office/drawing/2014/chart" uri="{C3380CC4-5D6E-409C-BE32-E72D297353CC}">
              <c16:uniqueId val="{00000061-977C-41EC-B8F8-DEF56A2B75A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[School Dashboard.xlsx]Pie Chart for Science!PivotTable1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6"/>
          </a:solidFill>
          <a:ln w="19050">
            <a:solidFill>
              <a:schemeClr val="lt1"/>
            </a:solidFill>
          </a:ln>
          <a:effectLst/>
        </c:spPr>
      </c:pivotFmt>
      <c:pivotFmt>
        <c:idx val="91"/>
        <c:spPr>
          <a:solidFill>
            <a:schemeClr val="accent6"/>
          </a:solidFill>
          <a:ln w="19050">
            <a:solidFill>
              <a:schemeClr val="lt1"/>
            </a:solidFill>
          </a:ln>
          <a:effectLst/>
        </c:spPr>
      </c:pivotFmt>
      <c:pivotFmt>
        <c:idx val="92"/>
        <c:spPr>
          <a:solidFill>
            <a:schemeClr val="accent6"/>
          </a:solidFill>
          <a:ln w="19050">
            <a:solidFill>
              <a:schemeClr val="lt1"/>
            </a:solidFill>
          </a:ln>
          <a:effectLst/>
        </c:spPr>
      </c:pivotFmt>
      <c:pivotFmt>
        <c:idx val="93"/>
        <c:spPr>
          <a:solidFill>
            <a:schemeClr val="accent6"/>
          </a:solidFill>
          <a:ln w="19050">
            <a:solidFill>
              <a:schemeClr val="lt1"/>
            </a:solidFill>
          </a:ln>
          <a:effectLst/>
        </c:spPr>
      </c:pivotFmt>
      <c:pivotFmt>
        <c:idx val="94"/>
        <c:spPr>
          <a:solidFill>
            <a:schemeClr val="accent6"/>
          </a:solidFill>
          <a:ln w="19050">
            <a:solidFill>
              <a:schemeClr val="lt1"/>
            </a:solidFill>
          </a:ln>
          <a:effectLst/>
        </c:spPr>
      </c:pivotFmt>
      <c:pivotFmt>
        <c:idx val="95"/>
        <c:spPr>
          <a:solidFill>
            <a:schemeClr val="accent6"/>
          </a:solidFill>
          <a:ln w="19050">
            <a:solidFill>
              <a:schemeClr val="lt1"/>
            </a:solidFill>
          </a:ln>
          <a:effectLst/>
        </c:spPr>
      </c:pivotFmt>
      <c:pivotFmt>
        <c:idx val="96"/>
        <c:spPr>
          <a:solidFill>
            <a:schemeClr val="accent6"/>
          </a:solidFill>
          <a:ln w="19050">
            <a:solidFill>
              <a:schemeClr val="lt1"/>
            </a:solidFill>
          </a:ln>
          <a:effectLst/>
        </c:spPr>
      </c:pivotFmt>
      <c:pivotFmt>
        <c:idx val="97"/>
        <c:spPr>
          <a:solidFill>
            <a:schemeClr val="accent6"/>
          </a:solidFill>
          <a:ln w="19050">
            <a:solidFill>
              <a:schemeClr val="lt1"/>
            </a:solidFill>
          </a:ln>
          <a:effectLst/>
        </c:spPr>
      </c:pivotFmt>
      <c:pivotFmt>
        <c:idx val="98"/>
        <c:spPr>
          <a:solidFill>
            <a:schemeClr val="accent6"/>
          </a:solidFill>
          <a:ln w="19050">
            <a:solidFill>
              <a:schemeClr val="lt1"/>
            </a:solidFill>
          </a:ln>
          <a:effectLst/>
        </c:spPr>
      </c:pivotFmt>
      <c:pivotFmt>
        <c:idx val="99"/>
        <c:spPr>
          <a:solidFill>
            <a:schemeClr val="accent6"/>
          </a:solidFill>
          <a:ln w="19050">
            <a:solidFill>
              <a:schemeClr val="lt1"/>
            </a:solidFill>
          </a:ln>
          <a:effectLst/>
        </c:spPr>
      </c:pivotFmt>
      <c:pivotFmt>
        <c:idx val="100"/>
        <c:spPr>
          <a:solidFill>
            <a:schemeClr val="accent6"/>
          </a:solidFill>
          <a:ln w="19050">
            <a:solidFill>
              <a:schemeClr val="lt1"/>
            </a:solidFill>
          </a:ln>
          <a:effectLst/>
        </c:spPr>
      </c:pivotFmt>
      <c:pivotFmt>
        <c:idx val="101"/>
        <c:spPr>
          <a:solidFill>
            <a:schemeClr val="accent6"/>
          </a:solidFill>
          <a:ln w="19050">
            <a:solidFill>
              <a:schemeClr val="lt1"/>
            </a:solidFill>
          </a:ln>
          <a:effectLst/>
        </c:spPr>
      </c:pivotFmt>
      <c:pivotFmt>
        <c:idx val="102"/>
        <c:spPr>
          <a:solidFill>
            <a:schemeClr val="accent6"/>
          </a:solidFill>
          <a:ln w="19050">
            <a:solidFill>
              <a:schemeClr val="lt1"/>
            </a:solidFill>
          </a:ln>
          <a:effectLst/>
        </c:spPr>
      </c:pivotFmt>
      <c:pivotFmt>
        <c:idx val="103"/>
        <c:spPr>
          <a:solidFill>
            <a:schemeClr val="accent6"/>
          </a:solidFill>
          <a:ln w="19050">
            <a:solidFill>
              <a:schemeClr val="lt1"/>
            </a:solidFill>
          </a:ln>
          <a:effectLst/>
        </c:spPr>
      </c:pivotFmt>
      <c:pivotFmt>
        <c:idx val="104"/>
        <c:spPr>
          <a:solidFill>
            <a:schemeClr val="accent6"/>
          </a:solidFill>
          <a:ln w="19050">
            <a:solidFill>
              <a:schemeClr val="lt1"/>
            </a:solidFill>
          </a:ln>
          <a:effectLst/>
        </c:spPr>
      </c:pivotFmt>
      <c:pivotFmt>
        <c:idx val="105"/>
        <c:spPr>
          <a:solidFill>
            <a:schemeClr val="accent6"/>
          </a:solidFill>
          <a:ln w="19050">
            <a:solidFill>
              <a:schemeClr val="lt1"/>
            </a:solidFill>
          </a:ln>
          <a:effectLst/>
        </c:spPr>
      </c:pivotFmt>
      <c:pivotFmt>
        <c:idx val="106"/>
        <c:spPr>
          <a:solidFill>
            <a:schemeClr val="accent6"/>
          </a:solidFill>
          <a:ln w="19050">
            <a:solidFill>
              <a:schemeClr val="lt1"/>
            </a:solidFill>
          </a:ln>
          <a:effectLst/>
        </c:spPr>
      </c:pivotFmt>
      <c:pivotFmt>
        <c:idx val="107"/>
        <c:spPr>
          <a:solidFill>
            <a:schemeClr val="accent6"/>
          </a:solidFill>
          <a:ln w="19050">
            <a:solidFill>
              <a:schemeClr val="lt1"/>
            </a:solidFill>
          </a:ln>
          <a:effectLst/>
        </c:spPr>
      </c:pivotFmt>
      <c:pivotFmt>
        <c:idx val="108"/>
        <c:spPr>
          <a:solidFill>
            <a:schemeClr val="accent6"/>
          </a:solidFill>
          <a:ln w="19050">
            <a:solidFill>
              <a:schemeClr val="lt1"/>
            </a:solidFill>
          </a:ln>
          <a:effectLst/>
        </c:spPr>
      </c:pivotFmt>
      <c:pivotFmt>
        <c:idx val="109"/>
        <c:spPr>
          <a:solidFill>
            <a:schemeClr val="accent6"/>
          </a:solidFill>
          <a:ln w="19050">
            <a:solidFill>
              <a:schemeClr val="lt1"/>
            </a:solidFill>
          </a:ln>
          <a:effectLst/>
        </c:spPr>
      </c:pivotFmt>
      <c:pivotFmt>
        <c:idx val="110"/>
        <c:spPr>
          <a:solidFill>
            <a:schemeClr val="accent6"/>
          </a:solidFill>
          <a:ln w="19050">
            <a:solidFill>
              <a:schemeClr val="lt1"/>
            </a:solidFill>
          </a:ln>
          <a:effectLst/>
        </c:spPr>
      </c:pivotFmt>
      <c:pivotFmt>
        <c:idx val="111"/>
        <c:spPr>
          <a:solidFill>
            <a:schemeClr val="accent6"/>
          </a:solidFill>
          <a:ln w="19050">
            <a:solidFill>
              <a:schemeClr val="lt1"/>
            </a:solidFill>
          </a:ln>
          <a:effectLst/>
        </c:spPr>
      </c:pivotFmt>
      <c:pivotFmt>
        <c:idx val="112"/>
        <c:spPr>
          <a:solidFill>
            <a:schemeClr val="accent6"/>
          </a:solidFill>
          <a:ln w="19050">
            <a:solidFill>
              <a:schemeClr val="lt1"/>
            </a:solidFill>
          </a:ln>
          <a:effectLst/>
        </c:spPr>
      </c:pivotFmt>
      <c:pivotFmt>
        <c:idx val="113"/>
        <c:spPr>
          <a:solidFill>
            <a:schemeClr val="accent6"/>
          </a:solidFill>
          <a:ln w="19050">
            <a:solidFill>
              <a:schemeClr val="lt1"/>
            </a:solidFill>
          </a:ln>
          <a:effectLst/>
        </c:spPr>
      </c:pivotFmt>
      <c:pivotFmt>
        <c:idx val="114"/>
        <c:spPr>
          <a:solidFill>
            <a:schemeClr val="accent6"/>
          </a:solidFill>
          <a:ln w="19050">
            <a:solidFill>
              <a:schemeClr val="lt1"/>
            </a:solidFill>
          </a:ln>
          <a:effectLst/>
        </c:spPr>
      </c:pivotFmt>
      <c:pivotFmt>
        <c:idx val="115"/>
        <c:spPr>
          <a:solidFill>
            <a:schemeClr val="accent6"/>
          </a:solidFill>
          <a:ln w="19050">
            <a:solidFill>
              <a:schemeClr val="lt1"/>
            </a:solidFill>
          </a:ln>
          <a:effectLst/>
        </c:spPr>
      </c:pivotFmt>
      <c:pivotFmt>
        <c:idx val="116"/>
        <c:spPr>
          <a:solidFill>
            <a:schemeClr val="accent6"/>
          </a:solidFill>
          <a:ln w="19050">
            <a:solidFill>
              <a:schemeClr val="lt1"/>
            </a:solidFill>
          </a:ln>
          <a:effectLst/>
        </c:spPr>
      </c:pivotFmt>
      <c:pivotFmt>
        <c:idx val="117"/>
        <c:spPr>
          <a:solidFill>
            <a:schemeClr val="accent6"/>
          </a:solidFill>
          <a:ln w="19050">
            <a:solidFill>
              <a:schemeClr val="lt1"/>
            </a:solidFill>
          </a:ln>
          <a:effectLst/>
        </c:spPr>
      </c:pivotFmt>
      <c:pivotFmt>
        <c:idx val="118"/>
        <c:spPr>
          <a:solidFill>
            <a:schemeClr val="accent6"/>
          </a:solidFill>
          <a:ln w="19050">
            <a:solidFill>
              <a:schemeClr val="lt1"/>
            </a:solidFill>
          </a:ln>
          <a:effectLst/>
        </c:spPr>
      </c:pivotFmt>
      <c:pivotFmt>
        <c:idx val="119"/>
        <c:spPr>
          <a:solidFill>
            <a:schemeClr val="accent6"/>
          </a:solidFill>
          <a:ln w="19050">
            <a:solidFill>
              <a:schemeClr val="lt1"/>
            </a:solidFill>
          </a:ln>
          <a:effectLst/>
        </c:spPr>
      </c:pivotFmt>
      <c:pivotFmt>
        <c:idx val="120"/>
        <c:spPr>
          <a:solidFill>
            <a:schemeClr val="accent6"/>
          </a:solidFill>
          <a:ln w="19050">
            <a:solidFill>
              <a:schemeClr val="lt1"/>
            </a:solidFill>
          </a:ln>
          <a:effectLst/>
        </c:spPr>
      </c:pivotFmt>
      <c:pivotFmt>
        <c:idx val="121"/>
        <c:spPr>
          <a:solidFill>
            <a:schemeClr val="accent6"/>
          </a:solidFill>
          <a:ln w="19050">
            <a:solidFill>
              <a:schemeClr val="lt1"/>
            </a:solidFill>
          </a:ln>
          <a:effectLst/>
        </c:spPr>
      </c:pivotFmt>
      <c:pivotFmt>
        <c:idx val="122"/>
        <c:spPr>
          <a:solidFill>
            <a:schemeClr val="accent6"/>
          </a:solidFill>
          <a:ln w="19050">
            <a:solidFill>
              <a:schemeClr val="lt1"/>
            </a:solidFill>
          </a:ln>
          <a:effectLst/>
        </c:spPr>
      </c:pivotFmt>
      <c:pivotFmt>
        <c:idx val="123"/>
        <c:spPr>
          <a:solidFill>
            <a:schemeClr val="accent6"/>
          </a:solidFill>
          <a:ln w="19050">
            <a:solidFill>
              <a:schemeClr val="lt1"/>
            </a:solidFill>
          </a:ln>
          <a:effectLst/>
        </c:spPr>
      </c:pivotFmt>
      <c:pivotFmt>
        <c:idx val="124"/>
        <c:spPr>
          <a:solidFill>
            <a:schemeClr val="accent6"/>
          </a:solidFill>
          <a:ln w="19050">
            <a:solidFill>
              <a:schemeClr val="lt1"/>
            </a:solidFill>
          </a:ln>
          <a:effectLst/>
        </c:spPr>
      </c:pivotFmt>
      <c:pivotFmt>
        <c:idx val="125"/>
        <c:spPr>
          <a:solidFill>
            <a:schemeClr val="accent6"/>
          </a:solidFill>
          <a:ln w="19050">
            <a:solidFill>
              <a:schemeClr val="lt1"/>
            </a:solidFill>
          </a:ln>
          <a:effectLst/>
        </c:spPr>
      </c:pivotFmt>
      <c:pivotFmt>
        <c:idx val="126"/>
        <c:spPr>
          <a:solidFill>
            <a:schemeClr val="accent6"/>
          </a:solidFill>
          <a:ln w="19050">
            <a:solidFill>
              <a:schemeClr val="lt1"/>
            </a:solidFill>
          </a:ln>
          <a:effectLst/>
        </c:spPr>
      </c:pivotFmt>
      <c:pivotFmt>
        <c:idx val="127"/>
        <c:spPr>
          <a:solidFill>
            <a:schemeClr val="accent6"/>
          </a:solidFill>
          <a:ln w="19050">
            <a:solidFill>
              <a:schemeClr val="lt1"/>
            </a:solidFill>
          </a:ln>
          <a:effectLst/>
        </c:spPr>
      </c:pivotFmt>
      <c:pivotFmt>
        <c:idx val="128"/>
        <c:spPr>
          <a:solidFill>
            <a:schemeClr val="accent6"/>
          </a:solidFill>
          <a:ln w="19050">
            <a:solidFill>
              <a:schemeClr val="lt1"/>
            </a:solidFill>
          </a:ln>
          <a:effectLst/>
        </c:spPr>
      </c:pivotFmt>
      <c:pivotFmt>
        <c:idx val="129"/>
        <c:spPr>
          <a:solidFill>
            <a:schemeClr val="accent6"/>
          </a:solidFill>
          <a:ln w="19050">
            <a:solidFill>
              <a:schemeClr val="lt1"/>
            </a:solidFill>
          </a:ln>
          <a:effectLst/>
        </c:spPr>
      </c:pivotFmt>
      <c:pivotFmt>
        <c:idx val="130"/>
        <c:spPr>
          <a:solidFill>
            <a:schemeClr val="accent6"/>
          </a:solidFill>
          <a:ln w="19050">
            <a:solidFill>
              <a:schemeClr val="lt1"/>
            </a:solidFill>
          </a:ln>
          <a:effectLst/>
        </c:spPr>
      </c:pivotFmt>
      <c:pivotFmt>
        <c:idx val="131"/>
        <c:spPr>
          <a:solidFill>
            <a:schemeClr val="accent6"/>
          </a:solidFill>
          <a:ln w="19050">
            <a:solidFill>
              <a:schemeClr val="lt1"/>
            </a:solidFill>
          </a:ln>
          <a:effectLst/>
        </c:spPr>
      </c:pivotFmt>
      <c:pivotFmt>
        <c:idx val="132"/>
        <c:spPr>
          <a:solidFill>
            <a:schemeClr val="accent6"/>
          </a:solidFill>
          <a:ln w="19050">
            <a:solidFill>
              <a:schemeClr val="lt1"/>
            </a:solidFill>
          </a:ln>
          <a:effectLst/>
        </c:spPr>
      </c:pivotFmt>
      <c:pivotFmt>
        <c:idx val="133"/>
        <c:spPr>
          <a:solidFill>
            <a:schemeClr val="accent6"/>
          </a:solidFill>
          <a:ln w="19050">
            <a:solidFill>
              <a:schemeClr val="lt1"/>
            </a:solidFill>
          </a:ln>
          <a:effectLst/>
        </c:spPr>
      </c:pivotFmt>
      <c:pivotFmt>
        <c:idx val="134"/>
        <c:spPr>
          <a:solidFill>
            <a:schemeClr val="accent6"/>
          </a:solidFill>
          <a:ln w="19050">
            <a:solidFill>
              <a:schemeClr val="lt1"/>
            </a:solidFill>
          </a:ln>
          <a:effectLst/>
        </c:spPr>
      </c:pivotFmt>
      <c:pivotFmt>
        <c:idx val="135"/>
        <c:spPr>
          <a:solidFill>
            <a:schemeClr val="accent6"/>
          </a:solidFill>
          <a:ln w="19050">
            <a:solidFill>
              <a:schemeClr val="lt1"/>
            </a:solidFill>
          </a:ln>
          <a:effectLst/>
        </c:spPr>
      </c:pivotFmt>
      <c:pivotFmt>
        <c:idx val="136"/>
        <c:spPr>
          <a:solidFill>
            <a:schemeClr val="accent6"/>
          </a:solidFill>
          <a:ln w="19050">
            <a:solidFill>
              <a:schemeClr val="lt1"/>
            </a:solidFill>
          </a:ln>
          <a:effectLst/>
        </c:spPr>
      </c:pivotFmt>
      <c:pivotFmt>
        <c:idx val="137"/>
        <c:spPr>
          <a:solidFill>
            <a:schemeClr val="accent6"/>
          </a:solidFill>
          <a:ln w="19050">
            <a:solidFill>
              <a:schemeClr val="lt1"/>
            </a:solidFill>
          </a:ln>
          <a:effectLst/>
        </c:spPr>
      </c:pivotFmt>
      <c:pivotFmt>
        <c:idx val="138"/>
        <c:spPr>
          <a:solidFill>
            <a:schemeClr val="accent6"/>
          </a:solidFill>
          <a:ln w="19050">
            <a:solidFill>
              <a:schemeClr val="lt1"/>
            </a:solidFill>
          </a:ln>
          <a:effectLst/>
        </c:spPr>
      </c:pivotFmt>
      <c:pivotFmt>
        <c:idx val="139"/>
        <c:spPr>
          <a:solidFill>
            <a:schemeClr val="accent6"/>
          </a:solidFill>
          <a:ln w="19050">
            <a:solidFill>
              <a:schemeClr val="lt1"/>
            </a:solidFill>
          </a:ln>
          <a:effectLst/>
        </c:spPr>
      </c:pivotFmt>
      <c:pivotFmt>
        <c:idx val="140"/>
        <c:spPr>
          <a:solidFill>
            <a:schemeClr val="accent6"/>
          </a:solidFill>
          <a:ln w="19050">
            <a:solidFill>
              <a:schemeClr val="lt1"/>
            </a:solidFill>
          </a:ln>
          <a:effectLst/>
        </c:spPr>
      </c:pivotFmt>
      <c:pivotFmt>
        <c:idx val="141"/>
        <c:spPr>
          <a:solidFill>
            <a:schemeClr val="accent6"/>
          </a:solidFill>
          <a:ln w="19050">
            <a:solidFill>
              <a:schemeClr val="lt1"/>
            </a:solidFill>
          </a:ln>
          <a:effectLst/>
        </c:spPr>
      </c:pivotFmt>
      <c:pivotFmt>
        <c:idx val="142"/>
        <c:spPr>
          <a:solidFill>
            <a:schemeClr val="accent6"/>
          </a:solidFill>
          <a:ln w="19050">
            <a:solidFill>
              <a:schemeClr val="lt1"/>
            </a:solidFill>
          </a:ln>
          <a:effectLst/>
        </c:spPr>
      </c:pivotFmt>
      <c:pivotFmt>
        <c:idx val="143"/>
        <c:spPr>
          <a:solidFill>
            <a:schemeClr val="accent6"/>
          </a:solidFill>
          <a:ln w="19050">
            <a:solidFill>
              <a:schemeClr val="lt1"/>
            </a:solidFill>
          </a:ln>
          <a:effectLst/>
        </c:spPr>
      </c:pivotFmt>
      <c:pivotFmt>
        <c:idx val="144"/>
        <c:spPr>
          <a:solidFill>
            <a:schemeClr val="accent6"/>
          </a:solidFill>
          <a:ln w="19050">
            <a:solidFill>
              <a:schemeClr val="lt1"/>
            </a:solidFill>
          </a:ln>
          <a:effectLst/>
        </c:spPr>
      </c:pivotFmt>
      <c:pivotFmt>
        <c:idx val="145"/>
        <c:spPr>
          <a:solidFill>
            <a:schemeClr val="accent6"/>
          </a:solidFill>
          <a:ln w="19050">
            <a:solidFill>
              <a:schemeClr val="lt1"/>
            </a:solidFill>
          </a:ln>
          <a:effectLst/>
        </c:spPr>
      </c:pivotFmt>
      <c:pivotFmt>
        <c:idx val="146"/>
        <c:spPr>
          <a:solidFill>
            <a:schemeClr val="accent6"/>
          </a:solidFill>
          <a:ln w="19050">
            <a:solidFill>
              <a:schemeClr val="lt1"/>
            </a:solidFill>
          </a:ln>
          <a:effectLst/>
        </c:spPr>
      </c:pivotFmt>
      <c:pivotFmt>
        <c:idx val="147"/>
        <c:spPr>
          <a:solidFill>
            <a:schemeClr val="accent6"/>
          </a:solidFill>
          <a:ln w="19050">
            <a:solidFill>
              <a:schemeClr val="lt1"/>
            </a:solidFill>
          </a:ln>
          <a:effectLst/>
        </c:spPr>
      </c:pivotFmt>
      <c:pivotFmt>
        <c:idx val="148"/>
        <c:spPr>
          <a:solidFill>
            <a:schemeClr val="accent6"/>
          </a:solidFill>
          <a:ln w="19050">
            <a:solidFill>
              <a:schemeClr val="lt1"/>
            </a:solidFill>
          </a:ln>
          <a:effectLst/>
        </c:spPr>
      </c:pivotFmt>
      <c:pivotFmt>
        <c:idx val="149"/>
        <c:spPr>
          <a:solidFill>
            <a:schemeClr val="accent6"/>
          </a:solidFill>
          <a:ln w="19050">
            <a:solidFill>
              <a:schemeClr val="lt1"/>
            </a:solidFill>
          </a:ln>
          <a:effectLst/>
        </c:spPr>
      </c:pivotFmt>
      <c:pivotFmt>
        <c:idx val="150"/>
        <c:spPr>
          <a:solidFill>
            <a:schemeClr val="accent6"/>
          </a:solidFill>
          <a:ln w="19050">
            <a:solidFill>
              <a:schemeClr val="lt1"/>
            </a:solidFill>
          </a:ln>
          <a:effectLst/>
        </c:spPr>
      </c:pivotFmt>
      <c:pivotFmt>
        <c:idx val="151"/>
        <c:spPr>
          <a:solidFill>
            <a:schemeClr val="accent6"/>
          </a:solidFill>
          <a:ln w="19050">
            <a:solidFill>
              <a:schemeClr val="lt1"/>
            </a:solidFill>
          </a:ln>
          <a:effectLst/>
        </c:spPr>
      </c:pivotFmt>
      <c:pivotFmt>
        <c:idx val="152"/>
        <c:spPr>
          <a:solidFill>
            <a:schemeClr val="accent6"/>
          </a:solidFill>
          <a:ln w="19050">
            <a:solidFill>
              <a:schemeClr val="lt1"/>
            </a:solidFill>
          </a:ln>
          <a:effectLst/>
        </c:spPr>
      </c:pivotFmt>
      <c:pivotFmt>
        <c:idx val="153"/>
        <c:spPr>
          <a:solidFill>
            <a:schemeClr val="accent6"/>
          </a:solidFill>
          <a:ln w="19050">
            <a:solidFill>
              <a:schemeClr val="lt1"/>
            </a:solidFill>
          </a:ln>
          <a:effectLst/>
        </c:spPr>
      </c:pivotFmt>
      <c:pivotFmt>
        <c:idx val="154"/>
        <c:spPr>
          <a:solidFill>
            <a:schemeClr val="accent6"/>
          </a:solidFill>
          <a:ln w="19050">
            <a:solidFill>
              <a:schemeClr val="lt1"/>
            </a:solidFill>
          </a:ln>
          <a:effectLst/>
        </c:spPr>
      </c:pivotFmt>
      <c:pivotFmt>
        <c:idx val="155"/>
        <c:spPr>
          <a:solidFill>
            <a:schemeClr val="accent6"/>
          </a:solidFill>
          <a:ln w="19050">
            <a:solidFill>
              <a:schemeClr val="lt1"/>
            </a:solidFill>
          </a:ln>
          <a:effectLst/>
        </c:spPr>
      </c:pivotFmt>
      <c:pivotFmt>
        <c:idx val="156"/>
        <c:spPr>
          <a:solidFill>
            <a:schemeClr val="accent6"/>
          </a:solidFill>
          <a:ln w="19050">
            <a:solidFill>
              <a:schemeClr val="lt1"/>
            </a:solidFill>
          </a:ln>
          <a:effectLst/>
        </c:spPr>
      </c:pivotFmt>
      <c:pivotFmt>
        <c:idx val="157"/>
        <c:spPr>
          <a:solidFill>
            <a:schemeClr val="accent6"/>
          </a:solidFill>
          <a:ln w="19050">
            <a:solidFill>
              <a:schemeClr val="lt1"/>
            </a:solidFill>
          </a:ln>
          <a:effectLst/>
        </c:spPr>
      </c:pivotFmt>
      <c:pivotFmt>
        <c:idx val="158"/>
        <c:spPr>
          <a:solidFill>
            <a:schemeClr val="accent6"/>
          </a:solidFill>
          <a:ln w="19050">
            <a:solidFill>
              <a:schemeClr val="lt1"/>
            </a:solidFill>
          </a:ln>
          <a:effectLst/>
        </c:spPr>
      </c:pivotFmt>
      <c:pivotFmt>
        <c:idx val="159"/>
        <c:spPr>
          <a:solidFill>
            <a:schemeClr val="accent6"/>
          </a:solidFill>
          <a:ln w="19050">
            <a:solidFill>
              <a:schemeClr val="lt1"/>
            </a:solidFill>
          </a:ln>
          <a:effectLst/>
        </c:spPr>
      </c:pivotFmt>
      <c:pivotFmt>
        <c:idx val="160"/>
        <c:spPr>
          <a:solidFill>
            <a:schemeClr val="accent6"/>
          </a:solidFill>
          <a:ln w="19050">
            <a:solidFill>
              <a:schemeClr val="lt1"/>
            </a:solidFill>
          </a:ln>
          <a:effectLst/>
        </c:spPr>
      </c:pivotFmt>
      <c:pivotFmt>
        <c:idx val="161"/>
        <c:spPr>
          <a:solidFill>
            <a:schemeClr val="accent6"/>
          </a:solidFill>
          <a:ln w="19050">
            <a:solidFill>
              <a:schemeClr val="lt1"/>
            </a:solidFill>
          </a:ln>
          <a:effectLst/>
        </c:spPr>
      </c:pivotFmt>
      <c:pivotFmt>
        <c:idx val="162"/>
        <c:spPr>
          <a:solidFill>
            <a:schemeClr val="accent6"/>
          </a:solidFill>
          <a:ln w="19050">
            <a:solidFill>
              <a:schemeClr val="lt1"/>
            </a:solidFill>
          </a:ln>
          <a:effectLst/>
        </c:spPr>
      </c:pivotFmt>
      <c:pivotFmt>
        <c:idx val="163"/>
        <c:spPr>
          <a:solidFill>
            <a:schemeClr val="accent6"/>
          </a:solidFill>
          <a:ln w="19050">
            <a:solidFill>
              <a:schemeClr val="lt1"/>
            </a:solidFill>
          </a:ln>
          <a:effectLst/>
        </c:spPr>
      </c:pivotFmt>
      <c:pivotFmt>
        <c:idx val="164"/>
        <c:spPr>
          <a:solidFill>
            <a:schemeClr val="accent6"/>
          </a:solidFill>
          <a:ln w="19050">
            <a:solidFill>
              <a:schemeClr val="lt1"/>
            </a:solidFill>
          </a:ln>
          <a:effectLst/>
        </c:spPr>
      </c:pivotFmt>
      <c:pivotFmt>
        <c:idx val="165"/>
        <c:spPr>
          <a:solidFill>
            <a:schemeClr val="accent6"/>
          </a:solidFill>
          <a:ln w="19050">
            <a:solidFill>
              <a:schemeClr val="lt1"/>
            </a:solidFill>
          </a:ln>
          <a:effectLst/>
        </c:spPr>
      </c:pivotFmt>
      <c:pivotFmt>
        <c:idx val="166"/>
        <c:spPr>
          <a:solidFill>
            <a:schemeClr val="accent6"/>
          </a:solidFill>
          <a:ln w="19050">
            <a:solidFill>
              <a:schemeClr val="lt1"/>
            </a:solidFill>
          </a:ln>
          <a:effectLst/>
        </c:spPr>
      </c:pivotFmt>
      <c:pivotFmt>
        <c:idx val="167"/>
        <c:spPr>
          <a:solidFill>
            <a:schemeClr val="accent6"/>
          </a:solidFill>
          <a:ln w="19050">
            <a:solidFill>
              <a:schemeClr val="lt1"/>
            </a:solidFill>
          </a:ln>
          <a:effectLst/>
        </c:spPr>
      </c:pivotFmt>
      <c:pivotFmt>
        <c:idx val="168"/>
        <c:spPr>
          <a:solidFill>
            <a:schemeClr val="accent6"/>
          </a:solidFill>
          <a:ln w="19050">
            <a:solidFill>
              <a:schemeClr val="lt1"/>
            </a:solidFill>
          </a:ln>
          <a:effectLst/>
        </c:spPr>
      </c:pivotFmt>
      <c:pivotFmt>
        <c:idx val="169"/>
        <c:spPr>
          <a:solidFill>
            <a:schemeClr val="accent6"/>
          </a:solidFill>
          <a:ln w="19050">
            <a:solidFill>
              <a:schemeClr val="lt1"/>
            </a:solidFill>
          </a:ln>
          <a:effectLst/>
        </c:spPr>
      </c:pivotFmt>
      <c:pivotFmt>
        <c:idx val="170"/>
        <c:spPr>
          <a:solidFill>
            <a:schemeClr val="accent6"/>
          </a:solidFill>
          <a:ln w="19050">
            <a:solidFill>
              <a:schemeClr val="lt1"/>
            </a:solidFill>
          </a:ln>
          <a:effectLst/>
        </c:spPr>
      </c:pivotFmt>
      <c:pivotFmt>
        <c:idx val="171"/>
        <c:spPr>
          <a:solidFill>
            <a:schemeClr val="accent6"/>
          </a:solidFill>
          <a:ln w="19050">
            <a:solidFill>
              <a:schemeClr val="lt1"/>
            </a:solidFill>
          </a:ln>
          <a:effectLst/>
        </c:spPr>
      </c:pivotFmt>
      <c:pivotFmt>
        <c:idx val="172"/>
        <c:spPr>
          <a:solidFill>
            <a:schemeClr val="accent6"/>
          </a:solidFill>
          <a:ln w="19050">
            <a:solidFill>
              <a:schemeClr val="lt1"/>
            </a:solidFill>
          </a:ln>
          <a:effectLst/>
        </c:spPr>
      </c:pivotFmt>
      <c:pivotFmt>
        <c:idx val="173"/>
        <c:spPr>
          <a:solidFill>
            <a:schemeClr val="accent6"/>
          </a:solidFill>
          <a:ln w="19050">
            <a:solidFill>
              <a:schemeClr val="lt1"/>
            </a:solidFill>
          </a:ln>
          <a:effectLst/>
        </c:spPr>
      </c:pivotFmt>
      <c:pivotFmt>
        <c:idx val="174"/>
        <c:spPr>
          <a:solidFill>
            <a:schemeClr val="accent6"/>
          </a:solidFill>
          <a:ln w="19050">
            <a:solidFill>
              <a:schemeClr val="lt1"/>
            </a:solidFill>
          </a:ln>
          <a:effectLst/>
        </c:spPr>
      </c:pivotFmt>
      <c:pivotFmt>
        <c:idx val="175"/>
        <c:spPr>
          <a:solidFill>
            <a:schemeClr val="accent6"/>
          </a:solidFill>
          <a:ln w="19050">
            <a:solidFill>
              <a:schemeClr val="lt1"/>
            </a:solidFill>
          </a:ln>
          <a:effectLst/>
        </c:spPr>
      </c:pivotFmt>
      <c:pivotFmt>
        <c:idx val="176"/>
        <c:spPr>
          <a:solidFill>
            <a:schemeClr val="accent6"/>
          </a:solidFill>
          <a:ln w="19050">
            <a:solidFill>
              <a:schemeClr val="lt1"/>
            </a:solidFill>
          </a:ln>
          <a:effectLst/>
        </c:spPr>
      </c:pivotFmt>
      <c:pivotFmt>
        <c:idx val="177"/>
        <c:spPr>
          <a:solidFill>
            <a:schemeClr val="accent6"/>
          </a:solidFill>
          <a:ln w="19050">
            <a:solidFill>
              <a:schemeClr val="lt1"/>
            </a:solidFill>
          </a:ln>
          <a:effectLst/>
        </c:spPr>
      </c:pivotFmt>
      <c:pivotFmt>
        <c:idx val="178"/>
        <c:spPr>
          <a:solidFill>
            <a:schemeClr val="accent6"/>
          </a:solidFill>
          <a:ln w="19050">
            <a:solidFill>
              <a:schemeClr val="lt1"/>
            </a:solidFill>
          </a:ln>
          <a:effectLst/>
        </c:spPr>
      </c:pivotFmt>
      <c:pivotFmt>
        <c:idx val="179"/>
        <c:spPr>
          <a:solidFill>
            <a:schemeClr val="accent6"/>
          </a:solidFill>
          <a:ln w="19050">
            <a:solidFill>
              <a:schemeClr val="lt1"/>
            </a:solidFill>
          </a:ln>
          <a:effectLst/>
        </c:spPr>
      </c:pivotFmt>
      <c:pivotFmt>
        <c:idx val="180"/>
        <c:spPr>
          <a:solidFill>
            <a:schemeClr val="accent6"/>
          </a:solidFill>
          <a:ln w="19050">
            <a:solidFill>
              <a:schemeClr val="lt1"/>
            </a:solidFill>
          </a:ln>
          <a:effectLst/>
        </c:spPr>
      </c:pivotFmt>
      <c:pivotFmt>
        <c:idx val="181"/>
        <c:spPr>
          <a:solidFill>
            <a:schemeClr val="accent6"/>
          </a:solidFill>
          <a:ln w="19050">
            <a:solidFill>
              <a:schemeClr val="lt1"/>
            </a:solidFill>
          </a:ln>
          <a:effectLst/>
        </c:spPr>
      </c:pivotFmt>
      <c:pivotFmt>
        <c:idx val="182"/>
        <c:spPr>
          <a:solidFill>
            <a:schemeClr val="accent6"/>
          </a:solidFill>
          <a:ln w="19050">
            <a:solidFill>
              <a:schemeClr val="lt1"/>
            </a:solidFill>
          </a:ln>
          <a:effectLst/>
        </c:spPr>
      </c:pivotFmt>
      <c:pivotFmt>
        <c:idx val="183"/>
        <c:spPr>
          <a:solidFill>
            <a:schemeClr val="accent6"/>
          </a:solidFill>
          <a:ln w="19050">
            <a:solidFill>
              <a:schemeClr val="lt1"/>
            </a:solidFill>
          </a:ln>
          <a:effectLst/>
        </c:spPr>
      </c:pivotFmt>
      <c:pivotFmt>
        <c:idx val="184"/>
        <c:spPr>
          <a:solidFill>
            <a:schemeClr val="accent6"/>
          </a:solidFill>
          <a:ln w="19050">
            <a:solidFill>
              <a:schemeClr val="lt1"/>
            </a:solidFill>
          </a:ln>
          <a:effectLst/>
        </c:spPr>
      </c:pivotFmt>
      <c:pivotFmt>
        <c:idx val="185"/>
        <c:spPr>
          <a:solidFill>
            <a:schemeClr val="accent6"/>
          </a:solidFill>
          <a:ln w="19050">
            <a:solidFill>
              <a:schemeClr val="lt1"/>
            </a:solidFill>
          </a:ln>
          <a:effectLst/>
        </c:spPr>
      </c:pivotFmt>
      <c:pivotFmt>
        <c:idx val="186"/>
        <c:spPr>
          <a:solidFill>
            <a:schemeClr val="accent6"/>
          </a:solidFill>
          <a:ln w="19050">
            <a:solidFill>
              <a:schemeClr val="lt1"/>
            </a:solidFill>
          </a:ln>
          <a:effectLst/>
        </c:spPr>
      </c:pivotFmt>
      <c:pivotFmt>
        <c:idx val="187"/>
        <c:spPr>
          <a:solidFill>
            <a:schemeClr val="accent6"/>
          </a:solidFill>
          <a:ln w="19050">
            <a:solidFill>
              <a:schemeClr val="lt1"/>
            </a:solidFill>
          </a:ln>
          <a:effectLst/>
        </c:spPr>
      </c:pivotFmt>
      <c:pivotFmt>
        <c:idx val="188"/>
        <c:spPr>
          <a:solidFill>
            <a:schemeClr val="accent6"/>
          </a:solidFill>
          <a:ln w="19050">
            <a:solidFill>
              <a:schemeClr val="lt1"/>
            </a:solidFill>
          </a:ln>
          <a:effectLst/>
        </c:spPr>
      </c:pivotFmt>
      <c:pivotFmt>
        <c:idx val="189"/>
        <c:spPr>
          <a:solidFill>
            <a:schemeClr val="accent6"/>
          </a:solidFill>
          <a:ln w="19050">
            <a:solidFill>
              <a:schemeClr val="lt1"/>
            </a:solidFill>
          </a:ln>
          <a:effectLst/>
        </c:spPr>
      </c:pivotFmt>
      <c:pivotFmt>
        <c:idx val="190"/>
        <c:spPr>
          <a:solidFill>
            <a:schemeClr val="accent6"/>
          </a:solidFill>
          <a:ln w="19050">
            <a:solidFill>
              <a:schemeClr val="lt1"/>
            </a:solidFill>
          </a:ln>
          <a:effectLst/>
        </c:spPr>
      </c:pivotFmt>
      <c:pivotFmt>
        <c:idx val="191"/>
        <c:spPr>
          <a:solidFill>
            <a:schemeClr val="accent6"/>
          </a:solidFill>
          <a:ln w="19050">
            <a:solidFill>
              <a:schemeClr val="lt1"/>
            </a:solidFill>
          </a:ln>
          <a:effectLst/>
        </c:spPr>
      </c:pivotFmt>
      <c:pivotFmt>
        <c:idx val="192"/>
        <c:spPr>
          <a:solidFill>
            <a:schemeClr val="accent6"/>
          </a:solidFill>
          <a:ln w="19050">
            <a:solidFill>
              <a:schemeClr val="lt1"/>
            </a:solidFill>
          </a:ln>
          <a:effectLst/>
        </c:spPr>
      </c:pivotFmt>
      <c:pivotFmt>
        <c:idx val="193"/>
        <c:spPr>
          <a:solidFill>
            <a:schemeClr val="accent6"/>
          </a:solidFill>
          <a:ln w="19050">
            <a:solidFill>
              <a:schemeClr val="lt1"/>
            </a:solidFill>
          </a:ln>
          <a:effectLst/>
        </c:spPr>
      </c:pivotFmt>
      <c:pivotFmt>
        <c:idx val="194"/>
        <c:spPr>
          <a:solidFill>
            <a:schemeClr val="accent6"/>
          </a:solidFill>
          <a:ln w="19050">
            <a:solidFill>
              <a:schemeClr val="lt1"/>
            </a:solidFill>
          </a:ln>
          <a:effectLst/>
        </c:spPr>
      </c:pivotFmt>
      <c:pivotFmt>
        <c:idx val="195"/>
        <c:spPr>
          <a:solidFill>
            <a:schemeClr val="accent6"/>
          </a:solidFill>
          <a:ln w="19050">
            <a:solidFill>
              <a:schemeClr val="lt1"/>
            </a:solidFill>
          </a:ln>
          <a:effectLst/>
        </c:spPr>
      </c:pivotFmt>
      <c:pivotFmt>
        <c:idx val="196"/>
        <c:spPr>
          <a:solidFill>
            <a:schemeClr val="accent6"/>
          </a:solidFill>
          <a:ln w="19050">
            <a:solidFill>
              <a:schemeClr val="lt1"/>
            </a:solidFill>
          </a:ln>
          <a:effectLst/>
        </c:spPr>
      </c:pivotFmt>
      <c:pivotFmt>
        <c:idx val="197"/>
        <c:spPr>
          <a:solidFill>
            <a:schemeClr val="accent6"/>
          </a:solidFill>
          <a:ln w="19050">
            <a:solidFill>
              <a:schemeClr val="lt1"/>
            </a:solidFill>
          </a:ln>
          <a:effectLst/>
        </c:spPr>
      </c:pivotFmt>
      <c:pivotFmt>
        <c:idx val="198"/>
        <c:spPr>
          <a:solidFill>
            <a:schemeClr val="accent6"/>
          </a:solidFill>
          <a:ln w="19050">
            <a:solidFill>
              <a:schemeClr val="lt1"/>
            </a:solidFill>
          </a:ln>
          <a:effectLst/>
        </c:spPr>
      </c:pivotFmt>
      <c:pivotFmt>
        <c:idx val="199"/>
        <c:spPr>
          <a:solidFill>
            <a:schemeClr val="accent6"/>
          </a:solidFill>
          <a:ln w="19050">
            <a:solidFill>
              <a:schemeClr val="lt1"/>
            </a:solidFill>
          </a:ln>
          <a:effectLst/>
        </c:spPr>
      </c:pivotFmt>
      <c:pivotFmt>
        <c:idx val="200"/>
        <c:spPr>
          <a:solidFill>
            <a:schemeClr val="accent6"/>
          </a:solidFill>
          <a:ln w="19050">
            <a:solidFill>
              <a:schemeClr val="lt1"/>
            </a:solidFill>
          </a:ln>
          <a:effectLst/>
        </c:spPr>
      </c:pivotFmt>
      <c:pivotFmt>
        <c:idx val="201"/>
        <c:spPr>
          <a:solidFill>
            <a:schemeClr val="accent6"/>
          </a:solidFill>
          <a:ln w="19050">
            <a:solidFill>
              <a:schemeClr val="lt1"/>
            </a:solidFill>
          </a:ln>
          <a:effectLst/>
        </c:spPr>
      </c:pivotFmt>
      <c:pivotFmt>
        <c:idx val="202"/>
        <c:spPr>
          <a:solidFill>
            <a:schemeClr val="accent6"/>
          </a:solidFill>
          <a:ln w="19050">
            <a:solidFill>
              <a:schemeClr val="lt1"/>
            </a:solidFill>
          </a:ln>
          <a:effectLst/>
        </c:spPr>
      </c:pivotFmt>
      <c:pivotFmt>
        <c:idx val="203"/>
        <c:spPr>
          <a:solidFill>
            <a:schemeClr val="accent6"/>
          </a:solidFill>
          <a:ln w="19050">
            <a:solidFill>
              <a:schemeClr val="lt1"/>
            </a:solidFill>
          </a:ln>
          <a:effectLst/>
        </c:spPr>
      </c:pivotFmt>
      <c:pivotFmt>
        <c:idx val="204"/>
        <c:spPr>
          <a:solidFill>
            <a:schemeClr val="accent6"/>
          </a:solidFill>
          <a:ln w="19050">
            <a:solidFill>
              <a:schemeClr val="lt1"/>
            </a:solidFill>
          </a:ln>
          <a:effectLst/>
        </c:spPr>
      </c:pivotFmt>
      <c:pivotFmt>
        <c:idx val="205"/>
        <c:spPr>
          <a:solidFill>
            <a:schemeClr val="accent6"/>
          </a:solidFill>
          <a:ln w="19050">
            <a:solidFill>
              <a:schemeClr val="lt1"/>
            </a:solidFill>
          </a:ln>
          <a:effectLst/>
        </c:spPr>
      </c:pivotFmt>
      <c:pivotFmt>
        <c:idx val="206"/>
        <c:spPr>
          <a:solidFill>
            <a:schemeClr val="accent6"/>
          </a:solidFill>
          <a:ln w="19050">
            <a:solidFill>
              <a:schemeClr val="lt1"/>
            </a:solidFill>
          </a:ln>
          <a:effectLst/>
        </c:spPr>
      </c:pivotFmt>
      <c:pivotFmt>
        <c:idx val="207"/>
        <c:spPr>
          <a:solidFill>
            <a:schemeClr val="accent6"/>
          </a:solidFill>
          <a:ln w="19050">
            <a:solidFill>
              <a:schemeClr val="lt1"/>
            </a:solidFill>
          </a:ln>
          <a:effectLst/>
        </c:spPr>
      </c:pivotFmt>
      <c:pivotFmt>
        <c:idx val="208"/>
        <c:spPr>
          <a:solidFill>
            <a:schemeClr val="accent6"/>
          </a:solidFill>
          <a:ln w="19050">
            <a:solidFill>
              <a:schemeClr val="lt1"/>
            </a:solidFill>
          </a:ln>
          <a:effectLst/>
        </c:spPr>
      </c:pivotFmt>
      <c:pivotFmt>
        <c:idx val="209"/>
        <c:spPr>
          <a:solidFill>
            <a:schemeClr val="accent6"/>
          </a:solidFill>
          <a:ln w="19050">
            <a:solidFill>
              <a:schemeClr val="lt1"/>
            </a:solidFill>
          </a:ln>
          <a:effectLst/>
        </c:spPr>
      </c:pivotFmt>
      <c:pivotFmt>
        <c:idx val="210"/>
        <c:spPr>
          <a:solidFill>
            <a:schemeClr val="accent6"/>
          </a:solidFill>
          <a:ln w="19050">
            <a:solidFill>
              <a:schemeClr val="lt1"/>
            </a:solidFill>
          </a:ln>
          <a:effectLst/>
        </c:spPr>
      </c:pivotFmt>
      <c:pivotFmt>
        <c:idx val="211"/>
        <c:spPr>
          <a:solidFill>
            <a:schemeClr val="accent6"/>
          </a:solidFill>
          <a:ln w="19050">
            <a:solidFill>
              <a:schemeClr val="lt1"/>
            </a:solidFill>
          </a:ln>
          <a:effectLst/>
        </c:spPr>
      </c:pivotFmt>
      <c:pivotFmt>
        <c:idx val="212"/>
        <c:spPr>
          <a:solidFill>
            <a:schemeClr val="accent6"/>
          </a:solidFill>
          <a:ln w="19050">
            <a:solidFill>
              <a:schemeClr val="lt1"/>
            </a:solidFill>
          </a:ln>
          <a:effectLst/>
        </c:spPr>
      </c:pivotFmt>
      <c:pivotFmt>
        <c:idx val="213"/>
        <c:spPr>
          <a:solidFill>
            <a:schemeClr val="accent6"/>
          </a:solidFill>
          <a:ln w="19050">
            <a:solidFill>
              <a:schemeClr val="lt1"/>
            </a:solidFill>
          </a:ln>
          <a:effectLst/>
        </c:spPr>
      </c:pivotFmt>
      <c:pivotFmt>
        <c:idx val="214"/>
        <c:spPr>
          <a:solidFill>
            <a:schemeClr val="accent6"/>
          </a:solidFill>
          <a:ln w="19050">
            <a:solidFill>
              <a:schemeClr val="lt1"/>
            </a:solidFill>
          </a:ln>
          <a:effectLst/>
        </c:spPr>
      </c:pivotFmt>
      <c:pivotFmt>
        <c:idx val="215"/>
        <c:spPr>
          <a:solidFill>
            <a:schemeClr val="accent6"/>
          </a:solidFill>
          <a:ln w="19050">
            <a:solidFill>
              <a:schemeClr val="lt1"/>
            </a:solidFill>
          </a:ln>
          <a:effectLst/>
        </c:spPr>
      </c:pivotFmt>
      <c:pivotFmt>
        <c:idx val="216"/>
        <c:spPr>
          <a:solidFill>
            <a:schemeClr val="accent6"/>
          </a:solidFill>
          <a:ln w="19050">
            <a:solidFill>
              <a:schemeClr val="lt1"/>
            </a:solidFill>
          </a:ln>
          <a:effectLst/>
        </c:spPr>
      </c:pivotFmt>
      <c:pivotFmt>
        <c:idx val="217"/>
        <c:spPr>
          <a:solidFill>
            <a:schemeClr val="accent6"/>
          </a:solidFill>
          <a:ln w="19050">
            <a:solidFill>
              <a:schemeClr val="lt1"/>
            </a:solidFill>
          </a:ln>
          <a:effectLst/>
        </c:spPr>
      </c:pivotFmt>
      <c:pivotFmt>
        <c:idx val="218"/>
        <c:spPr>
          <a:solidFill>
            <a:schemeClr val="accent6"/>
          </a:solidFill>
          <a:ln w="19050">
            <a:solidFill>
              <a:schemeClr val="lt1"/>
            </a:solidFill>
          </a:ln>
          <a:effectLst/>
        </c:spPr>
      </c:pivotFmt>
      <c:pivotFmt>
        <c:idx val="219"/>
        <c:spPr>
          <a:solidFill>
            <a:schemeClr val="accent6"/>
          </a:solidFill>
          <a:ln w="19050">
            <a:solidFill>
              <a:schemeClr val="lt1"/>
            </a:solidFill>
          </a:ln>
          <a:effectLst/>
        </c:spPr>
      </c:pivotFmt>
      <c:pivotFmt>
        <c:idx val="220"/>
        <c:spPr>
          <a:solidFill>
            <a:schemeClr val="accent6"/>
          </a:solidFill>
          <a:ln w="19050">
            <a:solidFill>
              <a:schemeClr val="lt1"/>
            </a:solidFill>
          </a:ln>
          <a:effectLst/>
        </c:spPr>
      </c:pivotFmt>
      <c:pivotFmt>
        <c:idx val="221"/>
        <c:spPr>
          <a:solidFill>
            <a:schemeClr val="accent6"/>
          </a:solidFill>
          <a:ln w="19050">
            <a:solidFill>
              <a:schemeClr val="lt1"/>
            </a:solidFill>
          </a:ln>
          <a:effectLst/>
        </c:spPr>
      </c:pivotFmt>
      <c:pivotFmt>
        <c:idx val="222"/>
        <c:spPr>
          <a:solidFill>
            <a:schemeClr val="accent6"/>
          </a:solidFill>
          <a:ln w="19050">
            <a:solidFill>
              <a:schemeClr val="lt1"/>
            </a:solidFill>
          </a:ln>
          <a:effectLst/>
        </c:spPr>
      </c:pivotFmt>
      <c:pivotFmt>
        <c:idx val="223"/>
        <c:spPr>
          <a:solidFill>
            <a:schemeClr val="accent6"/>
          </a:solidFill>
          <a:ln w="19050">
            <a:solidFill>
              <a:schemeClr val="lt1"/>
            </a:solidFill>
          </a:ln>
          <a:effectLst/>
        </c:spPr>
      </c:pivotFmt>
      <c:pivotFmt>
        <c:idx val="224"/>
        <c:spPr>
          <a:solidFill>
            <a:schemeClr val="accent6"/>
          </a:solidFill>
          <a:ln w="19050">
            <a:solidFill>
              <a:schemeClr val="lt1"/>
            </a:solidFill>
          </a:ln>
          <a:effectLst/>
        </c:spPr>
      </c:pivotFmt>
      <c:pivotFmt>
        <c:idx val="225"/>
        <c:spPr>
          <a:solidFill>
            <a:schemeClr val="accent6"/>
          </a:solidFill>
          <a:ln w="19050">
            <a:solidFill>
              <a:schemeClr val="lt1"/>
            </a:solidFill>
          </a:ln>
          <a:effectLst/>
        </c:spPr>
      </c:pivotFmt>
      <c:pivotFmt>
        <c:idx val="226"/>
        <c:spPr>
          <a:solidFill>
            <a:schemeClr val="accent6"/>
          </a:solidFill>
          <a:ln w="19050">
            <a:solidFill>
              <a:schemeClr val="lt1"/>
            </a:solidFill>
          </a:ln>
          <a:effectLst/>
        </c:spPr>
      </c:pivotFmt>
      <c:pivotFmt>
        <c:idx val="227"/>
        <c:spPr>
          <a:solidFill>
            <a:schemeClr val="accent6"/>
          </a:solidFill>
          <a:ln w="19050">
            <a:solidFill>
              <a:schemeClr val="lt1"/>
            </a:solidFill>
          </a:ln>
          <a:effectLst/>
        </c:spPr>
      </c:pivotFmt>
      <c:pivotFmt>
        <c:idx val="228"/>
        <c:spPr>
          <a:solidFill>
            <a:schemeClr val="accent6"/>
          </a:solidFill>
          <a:ln w="19050">
            <a:solidFill>
              <a:schemeClr val="lt1"/>
            </a:solidFill>
          </a:ln>
          <a:effectLst/>
        </c:spPr>
      </c:pivotFmt>
      <c:pivotFmt>
        <c:idx val="229"/>
        <c:spPr>
          <a:solidFill>
            <a:schemeClr val="accent6"/>
          </a:solidFill>
          <a:ln w="19050">
            <a:solidFill>
              <a:schemeClr val="lt1"/>
            </a:solidFill>
          </a:ln>
          <a:effectLst/>
        </c:spPr>
      </c:pivotFmt>
      <c:pivotFmt>
        <c:idx val="230"/>
        <c:spPr>
          <a:solidFill>
            <a:schemeClr val="accent6"/>
          </a:solidFill>
          <a:ln w="19050">
            <a:solidFill>
              <a:schemeClr val="lt1"/>
            </a:solidFill>
          </a:ln>
          <a:effectLst/>
        </c:spPr>
      </c:pivotFmt>
      <c:pivotFmt>
        <c:idx val="231"/>
        <c:spPr>
          <a:solidFill>
            <a:schemeClr val="accent6"/>
          </a:solidFill>
          <a:ln w="19050">
            <a:solidFill>
              <a:schemeClr val="lt1"/>
            </a:solidFill>
          </a:ln>
          <a:effectLst/>
        </c:spPr>
      </c:pivotFmt>
      <c:pivotFmt>
        <c:idx val="232"/>
        <c:spPr>
          <a:solidFill>
            <a:schemeClr val="accent6"/>
          </a:solidFill>
          <a:ln w="19050">
            <a:solidFill>
              <a:schemeClr val="lt1"/>
            </a:solidFill>
          </a:ln>
          <a:effectLst/>
        </c:spPr>
      </c:pivotFmt>
      <c:pivotFmt>
        <c:idx val="233"/>
        <c:spPr>
          <a:solidFill>
            <a:schemeClr val="accent6"/>
          </a:solidFill>
          <a:ln w="19050">
            <a:solidFill>
              <a:schemeClr val="lt1"/>
            </a:solidFill>
          </a:ln>
          <a:effectLst/>
        </c:spPr>
      </c:pivotFmt>
      <c:pivotFmt>
        <c:idx val="234"/>
        <c:spPr>
          <a:solidFill>
            <a:schemeClr val="accent6"/>
          </a:solidFill>
          <a:ln w="19050">
            <a:solidFill>
              <a:schemeClr val="lt1"/>
            </a:solidFill>
          </a:ln>
          <a:effectLst/>
        </c:spPr>
      </c:pivotFmt>
      <c:pivotFmt>
        <c:idx val="235"/>
        <c:spPr>
          <a:solidFill>
            <a:schemeClr val="accent6"/>
          </a:solidFill>
          <a:ln w="19050">
            <a:solidFill>
              <a:schemeClr val="lt1"/>
            </a:solidFill>
          </a:ln>
          <a:effectLst/>
        </c:spPr>
      </c:pivotFmt>
      <c:pivotFmt>
        <c:idx val="236"/>
        <c:spPr>
          <a:solidFill>
            <a:schemeClr val="accent6"/>
          </a:solidFill>
          <a:ln w="19050">
            <a:solidFill>
              <a:schemeClr val="lt1"/>
            </a:solidFill>
          </a:ln>
          <a:effectLst/>
        </c:spPr>
      </c:pivotFmt>
      <c:pivotFmt>
        <c:idx val="237"/>
        <c:spPr>
          <a:solidFill>
            <a:schemeClr val="accent6"/>
          </a:solidFill>
          <a:ln w="19050">
            <a:solidFill>
              <a:schemeClr val="lt1"/>
            </a:solidFill>
          </a:ln>
          <a:effectLst/>
        </c:spPr>
      </c:pivotFmt>
      <c:pivotFmt>
        <c:idx val="238"/>
        <c:spPr>
          <a:solidFill>
            <a:schemeClr val="accent6"/>
          </a:solidFill>
          <a:ln w="19050">
            <a:solidFill>
              <a:schemeClr val="lt1"/>
            </a:solidFill>
          </a:ln>
          <a:effectLst/>
        </c:spPr>
      </c:pivotFmt>
      <c:pivotFmt>
        <c:idx val="239"/>
        <c:spPr>
          <a:solidFill>
            <a:schemeClr val="accent6"/>
          </a:solidFill>
          <a:ln w="19050">
            <a:solidFill>
              <a:schemeClr val="lt1"/>
            </a:solidFill>
          </a:ln>
          <a:effectLst/>
        </c:spPr>
      </c:pivotFmt>
      <c:pivotFmt>
        <c:idx val="240"/>
        <c:spPr>
          <a:solidFill>
            <a:schemeClr val="accent6"/>
          </a:solidFill>
          <a:ln w="19050">
            <a:solidFill>
              <a:schemeClr val="lt1"/>
            </a:solidFill>
          </a:ln>
          <a:effectLst/>
        </c:spPr>
      </c:pivotFmt>
      <c:pivotFmt>
        <c:idx val="241"/>
        <c:spPr>
          <a:solidFill>
            <a:schemeClr val="accent6"/>
          </a:solidFill>
          <a:ln w="19050">
            <a:solidFill>
              <a:schemeClr val="lt1"/>
            </a:solidFill>
          </a:ln>
          <a:effectLst/>
        </c:spPr>
      </c:pivotFmt>
      <c:pivotFmt>
        <c:idx val="242"/>
        <c:spPr>
          <a:solidFill>
            <a:schemeClr val="accent6"/>
          </a:solidFill>
          <a:ln w="19050">
            <a:solidFill>
              <a:schemeClr val="lt1"/>
            </a:solidFill>
          </a:ln>
          <a:effectLst/>
        </c:spPr>
      </c:pivotFmt>
      <c:pivotFmt>
        <c:idx val="243"/>
        <c:spPr>
          <a:solidFill>
            <a:schemeClr val="accent6"/>
          </a:solidFill>
          <a:ln w="19050">
            <a:solidFill>
              <a:schemeClr val="lt1"/>
            </a:solidFill>
          </a:ln>
          <a:effectLst/>
        </c:spPr>
      </c:pivotFmt>
      <c:pivotFmt>
        <c:idx val="244"/>
        <c:spPr>
          <a:solidFill>
            <a:schemeClr val="accent6"/>
          </a:solidFill>
          <a:ln w="19050">
            <a:solidFill>
              <a:schemeClr val="lt1"/>
            </a:solidFill>
          </a:ln>
          <a:effectLst/>
        </c:spPr>
      </c:pivotFmt>
      <c:pivotFmt>
        <c:idx val="245"/>
        <c:spPr>
          <a:solidFill>
            <a:schemeClr val="accent6"/>
          </a:solidFill>
          <a:ln w="19050">
            <a:solidFill>
              <a:schemeClr val="lt1"/>
            </a:solidFill>
          </a:ln>
          <a:effectLst/>
        </c:spPr>
      </c:pivotFmt>
      <c:pivotFmt>
        <c:idx val="246"/>
        <c:spPr>
          <a:solidFill>
            <a:schemeClr val="accent6"/>
          </a:solidFill>
          <a:ln w="19050">
            <a:solidFill>
              <a:schemeClr val="lt1"/>
            </a:solidFill>
          </a:ln>
          <a:effectLst/>
        </c:spPr>
      </c:pivotFmt>
      <c:pivotFmt>
        <c:idx val="247"/>
        <c:spPr>
          <a:solidFill>
            <a:schemeClr val="accent6"/>
          </a:solidFill>
          <a:ln w="19050">
            <a:solidFill>
              <a:schemeClr val="lt1"/>
            </a:solidFill>
          </a:ln>
          <a:effectLst/>
        </c:spPr>
      </c:pivotFmt>
      <c:pivotFmt>
        <c:idx val="248"/>
        <c:spPr>
          <a:solidFill>
            <a:schemeClr val="accent6"/>
          </a:solidFill>
          <a:ln w="19050">
            <a:solidFill>
              <a:schemeClr val="lt1"/>
            </a:solidFill>
          </a:ln>
          <a:effectLst/>
        </c:spPr>
      </c:pivotFmt>
      <c:pivotFmt>
        <c:idx val="249"/>
        <c:spPr>
          <a:solidFill>
            <a:schemeClr val="accent6"/>
          </a:solidFill>
          <a:ln w="19050">
            <a:solidFill>
              <a:schemeClr val="lt1"/>
            </a:solidFill>
          </a:ln>
          <a:effectLst/>
        </c:spPr>
      </c:pivotFmt>
      <c:pivotFmt>
        <c:idx val="250"/>
        <c:spPr>
          <a:solidFill>
            <a:schemeClr val="accent6"/>
          </a:solidFill>
          <a:ln w="19050">
            <a:solidFill>
              <a:schemeClr val="lt1"/>
            </a:solidFill>
          </a:ln>
          <a:effectLst/>
        </c:spPr>
      </c:pivotFmt>
      <c:pivotFmt>
        <c:idx val="251"/>
        <c:spPr>
          <a:solidFill>
            <a:schemeClr val="accent6"/>
          </a:solidFill>
          <a:ln w="19050">
            <a:solidFill>
              <a:schemeClr val="lt1"/>
            </a:solidFill>
          </a:ln>
          <a:effectLst/>
        </c:spPr>
      </c:pivotFmt>
      <c:pivotFmt>
        <c:idx val="252"/>
        <c:spPr>
          <a:solidFill>
            <a:schemeClr val="accent6"/>
          </a:solidFill>
          <a:ln w="19050">
            <a:solidFill>
              <a:schemeClr val="lt1"/>
            </a:solidFill>
          </a:ln>
          <a:effectLst/>
        </c:spPr>
      </c:pivotFmt>
      <c:pivotFmt>
        <c:idx val="253"/>
        <c:spPr>
          <a:solidFill>
            <a:schemeClr val="accent6"/>
          </a:solidFill>
          <a:ln w="19050">
            <a:solidFill>
              <a:schemeClr val="lt1"/>
            </a:solidFill>
          </a:ln>
          <a:effectLst/>
        </c:spPr>
      </c:pivotFmt>
      <c:pivotFmt>
        <c:idx val="254"/>
        <c:spPr>
          <a:solidFill>
            <a:schemeClr val="accent6"/>
          </a:solidFill>
          <a:ln w="19050">
            <a:solidFill>
              <a:schemeClr val="lt1"/>
            </a:solidFill>
          </a:ln>
          <a:effectLst/>
        </c:spPr>
      </c:pivotFmt>
      <c:pivotFmt>
        <c:idx val="255"/>
        <c:spPr>
          <a:solidFill>
            <a:schemeClr val="accent6"/>
          </a:solidFill>
          <a:ln w="19050">
            <a:solidFill>
              <a:schemeClr val="lt1"/>
            </a:solidFill>
          </a:ln>
          <a:effectLst/>
        </c:spPr>
      </c:pivotFmt>
      <c:pivotFmt>
        <c:idx val="256"/>
        <c:spPr>
          <a:solidFill>
            <a:schemeClr val="accent6"/>
          </a:solidFill>
          <a:ln w="19050">
            <a:solidFill>
              <a:schemeClr val="lt1"/>
            </a:solidFill>
          </a:ln>
          <a:effectLst/>
        </c:spPr>
      </c:pivotFmt>
      <c:pivotFmt>
        <c:idx val="257"/>
        <c:spPr>
          <a:solidFill>
            <a:schemeClr val="accent6"/>
          </a:solidFill>
          <a:ln w="19050">
            <a:solidFill>
              <a:schemeClr val="lt1"/>
            </a:solidFill>
          </a:ln>
          <a:effectLst/>
        </c:spPr>
      </c:pivotFmt>
      <c:pivotFmt>
        <c:idx val="258"/>
        <c:spPr>
          <a:solidFill>
            <a:schemeClr val="accent6"/>
          </a:solidFill>
          <a:ln w="19050">
            <a:solidFill>
              <a:schemeClr val="lt1"/>
            </a:solidFill>
          </a:ln>
          <a:effectLst/>
        </c:spPr>
      </c:pivotFmt>
      <c:pivotFmt>
        <c:idx val="259"/>
        <c:spPr>
          <a:solidFill>
            <a:schemeClr val="accent6"/>
          </a:solidFill>
          <a:ln w="19050">
            <a:solidFill>
              <a:schemeClr val="lt1"/>
            </a:solidFill>
          </a:ln>
          <a:effectLst/>
        </c:spPr>
      </c:pivotFmt>
      <c:pivotFmt>
        <c:idx val="260"/>
        <c:spPr>
          <a:solidFill>
            <a:schemeClr val="accent6"/>
          </a:solidFill>
          <a:ln w="19050">
            <a:solidFill>
              <a:schemeClr val="lt1"/>
            </a:solidFill>
          </a:ln>
          <a:effectLst/>
        </c:spPr>
      </c:pivotFmt>
      <c:pivotFmt>
        <c:idx val="261"/>
        <c:spPr>
          <a:solidFill>
            <a:schemeClr val="accent6"/>
          </a:solidFill>
          <a:ln w="19050">
            <a:solidFill>
              <a:schemeClr val="lt1"/>
            </a:solidFill>
          </a:ln>
          <a:effectLst/>
        </c:spPr>
      </c:pivotFmt>
      <c:pivotFmt>
        <c:idx val="262"/>
        <c:spPr>
          <a:solidFill>
            <a:schemeClr val="accent6"/>
          </a:solidFill>
          <a:ln w="19050">
            <a:solidFill>
              <a:schemeClr val="lt1"/>
            </a:solidFill>
          </a:ln>
          <a:effectLst/>
        </c:spPr>
      </c:pivotFmt>
      <c:pivotFmt>
        <c:idx val="263"/>
        <c:spPr>
          <a:solidFill>
            <a:schemeClr val="accent6"/>
          </a:solidFill>
          <a:ln w="19050">
            <a:solidFill>
              <a:schemeClr val="lt1"/>
            </a:solidFill>
          </a:ln>
          <a:effectLst/>
        </c:spPr>
      </c:pivotFmt>
      <c:pivotFmt>
        <c:idx val="264"/>
        <c:spPr>
          <a:solidFill>
            <a:schemeClr val="accent6"/>
          </a:solidFill>
          <a:ln w="19050">
            <a:solidFill>
              <a:schemeClr val="lt1"/>
            </a:solidFill>
          </a:ln>
          <a:effectLst/>
        </c:spPr>
      </c:pivotFmt>
      <c:pivotFmt>
        <c:idx val="265"/>
        <c:spPr>
          <a:solidFill>
            <a:schemeClr val="accent6"/>
          </a:solidFill>
          <a:ln w="19050">
            <a:solidFill>
              <a:schemeClr val="lt1"/>
            </a:solidFill>
          </a:ln>
          <a:effectLst/>
        </c:spPr>
      </c:pivotFmt>
      <c:pivotFmt>
        <c:idx val="266"/>
        <c:spPr>
          <a:solidFill>
            <a:schemeClr val="accent6"/>
          </a:solidFill>
          <a:ln w="19050">
            <a:solidFill>
              <a:schemeClr val="lt1"/>
            </a:solidFill>
          </a:ln>
          <a:effectLst/>
        </c:spPr>
      </c:pivotFmt>
    </c:pivotFmts>
    <c:plotArea>
      <c:layout/>
      <c:pieChart>
        <c:varyColors val="1"/>
        <c:ser>
          <c:idx val="0"/>
          <c:order val="0"/>
          <c:tx>
            <c:strRef>
              <c:f>'Pie Chart for Science'!$B$3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3955-434B-9AF5-A55FE3C523B4}"/>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3955-434B-9AF5-A55FE3C523B4}"/>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3955-434B-9AF5-A55FE3C523B4}"/>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7C93-43EC-B201-C9A566990118}"/>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7C93-43EC-B201-C9A566990118}"/>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7C93-43EC-B201-C9A566990118}"/>
              </c:ext>
            </c:extLst>
          </c:dPt>
          <c:dPt>
            <c:idx val="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D-7C93-43EC-B201-C9A566990118}"/>
              </c:ext>
            </c:extLst>
          </c:dPt>
          <c:dPt>
            <c:idx val="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0F-7C93-43EC-B201-C9A566990118}"/>
              </c:ext>
            </c:extLst>
          </c:dPt>
          <c:dPt>
            <c:idx val="8"/>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1-7C93-43EC-B201-C9A566990118}"/>
              </c:ext>
            </c:extLst>
          </c:dPt>
          <c:dPt>
            <c:idx val="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13-7C93-43EC-B201-C9A566990118}"/>
              </c:ext>
            </c:extLst>
          </c:dPt>
          <c:dPt>
            <c:idx val="1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5-7C93-43EC-B201-C9A566990118}"/>
              </c:ext>
            </c:extLst>
          </c:dPt>
          <c:dPt>
            <c:idx val="1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17-7C93-43EC-B201-C9A566990118}"/>
              </c:ext>
            </c:extLst>
          </c:dPt>
          <c:dPt>
            <c:idx val="1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9-7C93-43EC-B201-C9A566990118}"/>
              </c:ext>
            </c:extLst>
          </c:dPt>
          <c:dPt>
            <c:idx val="1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B-7C93-43EC-B201-C9A566990118}"/>
              </c:ext>
            </c:extLst>
          </c:dPt>
          <c:dPt>
            <c:idx val="14"/>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D-7C93-43EC-B201-C9A566990118}"/>
              </c:ext>
            </c:extLst>
          </c:dPt>
          <c:dPt>
            <c:idx val="1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1F-7C93-43EC-B201-C9A566990118}"/>
              </c:ext>
            </c:extLst>
          </c:dPt>
          <c:dPt>
            <c:idx val="1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1-7C93-43EC-B201-C9A566990118}"/>
              </c:ext>
            </c:extLst>
          </c:dPt>
          <c:dPt>
            <c:idx val="1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23-7C93-43EC-B201-C9A566990118}"/>
              </c:ext>
            </c:extLst>
          </c:dPt>
          <c:dPt>
            <c:idx val="18"/>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25-7C93-43EC-B201-C9A566990118}"/>
              </c:ext>
            </c:extLst>
          </c:dPt>
          <c:dPt>
            <c:idx val="1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7-7C93-43EC-B201-C9A566990118}"/>
              </c:ext>
            </c:extLst>
          </c:dPt>
          <c:dPt>
            <c:idx val="20"/>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29-7C93-43EC-B201-C9A566990118}"/>
              </c:ext>
            </c:extLst>
          </c:dPt>
          <c:dPt>
            <c:idx val="2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2B-7C93-43EC-B201-C9A566990118}"/>
              </c:ext>
            </c:extLst>
          </c:dPt>
          <c:dPt>
            <c:idx val="2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D-7C93-43EC-B201-C9A566990118}"/>
              </c:ext>
            </c:extLst>
          </c:dPt>
          <c:dPt>
            <c:idx val="2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2F-7C93-43EC-B201-C9A566990118}"/>
              </c:ext>
            </c:extLst>
          </c:dPt>
          <c:dPt>
            <c:idx val="24"/>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31-7C93-43EC-B201-C9A566990118}"/>
              </c:ext>
            </c:extLst>
          </c:dPt>
          <c:dPt>
            <c:idx val="2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3-7C93-43EC-B201-C9A566990118}"/>
              </c:ext>
            </c:extLst>
          </c:dPt>
          <c:dPt>
            <c:idx val="26"/>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35-7C93-43EC-B201-C9A566990118}"/>
              </c:ext>
            </c:extLst>
          </c:dPt>
          <c:dPt>
            <c:idx val="27"/>
            <c:bubble3D val="0"/>
            <c:spPr>
              <a:solidFill>
                <a:schemeClr val="accent6"/>
              </a:solidFill>
              <a:ln w="19050">
                <a:solidFill>
                  <a:schemeClr val="lt1"/>
                </a:solidFill>
              </a:ln>
              <a:effectLst/>
            </c:spPr>
            <c:extLst>
              <c:ext xmlns:c16="http://schemas.microsoft.com/office/drawing/2014/chart" uri="{C3380CC4-5D6E-409C-BE32-E72D297353CC}">
                <c16:uniqueId val="{00000037-7C93-43EC-B201-C9A566990118}"/>
              </c:ext>
            </c:extLst>
          </c:dPt>
          <c:dPt>
            <c:idx val="28"/>
            <c:bubble3D val="0"/>
            <c:spPr>
              <a:solidFill>
                <a:schemeClr val="accent5"/>
              </a:solidFill>
              <a:ln w="19050">
                <a:solidFill>
                  <a:schemeClr val="lt1"/>
                </a:solidFill>
              </a:ln>
              <a:effectLst/>
            </c:spPr>
            <c:extLst>
              <c:ext xmlns:c16="http://schemas.microsoft.com/office/drawing/2014/chart" uri="{C3380CC4-5D6E-409C-BE32-E72D297353CC}">
                <c16:uniqueId val="{00000039-7C93-43EC-B201-C9A566990118}"/>
              </c:ext>
            </c:extLst>
          </c:dPt>
          <c:dPt>
            <c:idx val="29"/>
            <c:bubble3D val="0"/>
            <c:spPr>
              <a:solidFill>
                <a:schemeClr val="accent4"/>
              </a:solidFill>
              <a:ln w="19050">
                <a:solidFill>
                  <a:schemeClr val="lt1"/>
                </a:solidFill>
              </a:ln>
              <a:effectLst/>
            </c:spPr>
            <c:extLst>
              <c:ext xmlns:c16="http://schemas.microsoft.com/office/drawing/2014/chart" uri="{C3380CC4-5D6E-409C-BE32-E72D297353CC}">
                <c16:uniqueId val="{0000003B-7C93-43EC-B201-C9A566990118}"/>
              </c:ext>
            </c:extLst>
          </c:dPt>
          <c:dPt>
            <c:idx val="30"/>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D-7C93-43EC-B201-C9A566990118}"/>
              </c:ext>
            </c:extLst>
          </c:dPt>
          <c:dPt>
            <c:idx val="3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F-7C93-43EC-B201-C9A566990118}"/>
              </c:ext>
            </c:extLst>
          </c:dPt>
          <c:dPt>
            <c:idx val="32"/>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1-7C93-43EC-B201-C9A566990118}"/>
              </c:ext>
            </c:extLst>
          </c:dPt>
          <c:dPt>
            <c:idx val="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3-7C93-43EC-B201-C9A566990118}"/>
              </c:ext>
            </c:extLst>
          </c:dPt>
          <c:dPt>
            <c:idx val="3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5-7C93-43EC-B201-C9A566990118}"/>
              </c:ext>
            </c:extLst>
          </c:dPt>
          <c:dPt>
            <c:idx val="3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7-7C93-43EC-B201-C9A566990118}"/>
              </c:ext>
            </c:extLst>
          </c:dPt>
          <c:dPt>
            <c:idx val="36"/>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49-7C93-43EC-B201-C9A566990118}"/>
              </c:ext>
            </c:extLst>
          </c:dPt>
          <c:dPt>
            <c:idx val="3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B-7C93-43EC-B201-C9A566990118}"/>
              </c:ext>
            </c:extLst>
          </c:dPt>
          <c:dPt>
            <c:idx val="38"/>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4D-7C93-43EC-B201-C9A566990118}"/>
              </c:ext>
            </c:extLst>
          </c:dPt>
          <c:dPt>
            <c:idx val="3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4F-7C93-43EC-B201-C9A566990118}"/>
              </c:ext>
            </c:extLst>
          </c:dPt>
          <c:dPt>
            <c:idx val="4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1-7C93-43EC-B201-C9A566990118}"/>
              </c:ext>
            </c:extLst>
          </c:dPt>
          <c:dPt>
            <c:idx val="4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53-7C93-43EC-B201-C9A566990118}"/>
              </c:ext>
            </c:extLst>
          </c:dPt>
          <c:dPt>
            <c:idx val="4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55-7C93-43EC-B201-C9A566990118}"/>
              </c:ext>
            </c:extLst>
          </c:dPt>
          <c:dPt>
            <c:idx val="4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7-7C93-43EC-B201-C9A566990118}"/>
              </c:ext>
            </c:extLst>
          </c:dPt>
          <c:dPt>
            <c:idx val="44"/>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59-7C93-43EC-B201-C9A566990118}"/>
              </c:ext>
            </c:extLst>
          </c:dPt>
          <c:dPt>
            <c:idx val="4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B-7C93-43EC-B201-C9A566990118}"/>
              </c:ext>
            </c:extLst>
          </c:dPt>
          <c:dPt>
            <c:idx val="4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D-7C93-43EC-B201-C9A566990118}"/>
              </c:ext>
            </c:extLst>
          </c:dPt>
          <c:dPt>
            <c:idx val="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5F-7C93-43EC-B201-C9A566990118}"/>
              </c:ext>
            </c:extLst>
          </c:dPt>
          <c:dPt>
            <c:idx val="48"/>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61-7C93-43EC-B201-C9A566990118}"/>
              </c:ext>
            </c:extLst>
          </c:dPt>
          <c:dPt>
            <c:idx val="4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3-7C93-43EC-B201-C9A566990118}"/>
              </c:ext>
            </c:extLst>
          </c:dPt>
          <c:dPt>
            <c:idx val="50"/>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65-7C93-43EC-B201-C9A566990118}"/>
              </c:ext>
            </c:extLst>
          </c:dPt>
          <c:dPt>
            <c:idx val="5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7-7C93-43EC-B201-C9A566990118}"/>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7C93-43EC-B201-C9A566990118}"/>
              </c:ext>
            </c:extLst>
          </c:dPt>
          <c:dPt>
            <c:idx val="5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B-7C93-43EC-B201-C9A566990118}"/>
              </c:ext>
            </c:extLst>
          </c:dPt>
          <c:dPt>
            <c:idx val="54"/>
            <c:bubble3D val="0"/>
            <c:spPr>
              <a:solidFill>
                <a:schemeClr val="accent6"/>
              </a:solidFill>
              <a:ln w="19050">
                <a:solidFill>
                  <a:schemeClr val="lt1"/>
                </a:solidFill>
              </a:ln>
              <a:effectLst/>
            </c:spPr>
            <c:extLst>
              <c:ext xmlns:c16="http://schemas.microsoft.com/office/drawing/2014/chart" uri="{C3380CC4-5D6E-409C-BE32-E72D297353CC}">
                <c16:uniqueId val="{0000006D-7C93-43EC-B201-C9A566990118}"/>
              </c:ext>
            </c:extLst>
          </c:dPt>
          <c:dPt>
            <c:idx val="55"/>
            <c:bubble3D val="0"/>
            <c:spPr>
              <a:solidFill>
                <a:schemeClr val="accent5"/>
              </a:solidFill>
              <a:ln w="19050">
                <a:solidFill>
                  <a:schemeClr val="lt1"/>
                </a:solidFill>
              </a:ln>
              <a:effectLst/>
            </c:spPr>
            <c:extLst>
              <c:ext xmlns:c16="http://schemas.microsoft.com/office/drawing/2014/chart" uri="{C3380CC4-5D6E-409C-BE32-E72D297353CC}">
                <c16:uniqueId val="{0000006F-7C93-43EC-B201-C9A566990118}"/>
              </c:ext>
            </c:extLst>
          </c:dPt>
          <c:dPt>
            <c:idx val="56"/>
            <c:bubble3D val="0"/>
            <c:spPr>
              <a:solidFill>
                <a:schemeClr val="accent4"/>
              </a:solidFill>
              <a:ln w="19050">
                <a:solidFill>
                  <a:schemeClr val="lt1"/>
                </a:solidFill>
              </a:ln>
              <a:effectLst/>
            </c:spPr>
            <c:extLst>
              <c:ext xmlns:c16="http://schemas.microsoft.com/office/drawing/2014/chart" uri="{C3380CC4-5D6E-409C-BE32-E72D297353CC}">
                <c16:uniqueId val="{00000071-7C93-43EC-B201-C9A566990118}"/>
              </c:ext>
            </c:extLst>
          </c:dPt>
          <c:dPt>
            <c:idx val="5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73-7C93-43EC-B201-C9A566990118}"/>
              </c:ext>
            </c:extLst>
          </c:dPt>
          <c:dPt>
            <c:idx val="5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5-7C93-43EC-B201-C9A566990118}"/>
              </c:ext>
            </c:extLst>
          </c:dPt>
          <c:dPt>
            <c:idx val="5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7-7C93-43EC-B201-C9A566990118}"/>
              </c:ext>
            </c:extLst>
          </c:dPt>
          <c:dPt>
            <c:idx val="60"/>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79-7C93-43EC-B201-C9A566990118}"/>
              </c:ext>
            </c:extLst>
          </c:dPt>
          <c:dPt>
            <c:idx val="6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B-7C93-43EC-B201-C9A566990118}"/>
              </c:ext>
            </c:extLst>
          </c:dPt>
          <c:dPt>
            <c:idx val="62"/>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7D-7C93-43EC-B201-C9A566990118}"/>
              </c:ext>
            </c:extLst>
          </c:dPt>
          <c:dPt>
            <c:idx val="6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7F-7C93-43EC-B201-C9A566990118}"/>
              </c:ext>
            </c:extLst>
          </c:dPt>
          <c:dPt>
            <c:idx val="6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1-7C93-43EC-B201-C9A566990118}"/>
              </c:ext>
            </c:extLst>
          </c:dPt>
          <c:dPt>
            <c:idx val="6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83-7C93-43EC-B201-C9A566990118}"/>
              </c:ext>
            </c:extLst>
          </c:dPt>
          <c:dPt>
            <c:idx val="66"/>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85-7C93-43EC-B201-C9A566990118}"/>
              </c:ext>
            </c:extLst>
          </c:dPt>
          <c:dPt>
            <c:idx val="6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7-7C93-43EC-B201-C9A566990118}"/>
              </c:ext>
            </c:extLst>
          </c:dPt>
          <c:dPt>
            <c:idx val="68"/>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89-7C93-43EC-B201-C9A566990118}"/>
              </c:ext>
            </c:extLst>
          </c:dPt>
          <c:dPt>
            <c:idx val="6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8B-7C93-43EC-B201-C9A566990118}"/>
              </c:ext>
            </c:extLst>
          </c:dPt>
          <c:dPt>
            <c:idx val="7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D-7C93-43EC-B201-C9A566990118}"/>
              </c:ext>
            </c:extLst>
          </c:dPt>
          <c:dPt>
            <c:idx val="7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8F-7C93-43EC-B201-C9A56699011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multiLvlStrRef>
              <c:f>'Pie Chart for Science'!$A$4:$A$12</c:f>
              <c:multiLvlStrCache>
                <c:ptCount val="3"/>
                <c:lvl>
                  <c:pt idx="0">
                    <c:v>220</c:v>
                  </c:pt>
                  <c:pt idx="1">
                    <c:v>220</c:v>
                  </c:pt>
                  <c:pt idx="2">
                    <c:v>220</c:v>
                  </c:pt>
                </c:lvl>
                <c:lvl>
                  <c:pt idx="0">
                    <c:v>Sum of 1st Term</c:v>
                  </c:pt>
                  <c:pt idx="1">
                    <c:v>Sum of 2nd Term</c:v>
                  </c:pt>
                  <c:pt idx="2">
                    <c:v>Sum of 3rd Term</c:v>
                  </c:pt>
                </c:lvl>
              </c:multiLvlStrCache>
            </c:multiLvlStrRef>
          </c:cat>
          <c:val>
            <c:numRef>
              <c:f>'Pie Chart for Science'!$B$4:$B$12</c:f>
              <c:numCache>
                <c:formatCode>General</c:formatCode>
                <c:ptCount val="3"/>
                <c:pt idx="0">
                  <c:v>88</c:v>
                </c:pt>
                <c:pt idx="1">
                  <c:v>42</c:v>
                </c:pt>
                <c:pt idx="2">
                  <c:v>90</c:v>
                </c:pt>
              </c:numCache>
            </c:numRef>
          </c:val>
          <c:extLst>
            <c:ext xmlns:c16="http://schemas.microsoft.com/office/drawing/2014/chart" uri="{C3380CC4-5D6E-409C-BE32-E72D297353CC}">
              <c16:uniqueId val="{00000000-176D-4706-9EDA-05D15DD2D48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[School Dashboard.xlsx]Pie Chart for English!PivotTable1</c:name>
    <c:fmtId val="22"/>
  </c:pivotSource>
  <c:chart>
    <c:title>
      <c:tx>
        <c:rich>
          <a:bodyPr rot="0" spcFirstLastPara="1" vertOverflow="ellipsis" vert="horz" wrap="square" anchor="ctr" anchorCtr="1"/>
          <a:lstStyle/>
          <a:p>
            <a:pPr>
              <a:defRPr sz="1400" b="0" i="0" u="none" strike="noStrike" kern="1200" spc="0" baseline="0">
                <a:solidFill>
                  <a:srgbClr val="4B5E75"/>
                </a:solidFill>
                <a:latin typeface="+mj-lt"/>
                <a:ea typeface="+mn-ea"/>
                <a:cs typeface="+mn-cs"/>
              </a:defRPr>
            </a:pPr>
            <a:r>
              <a:rPr lang="en-US" sz="1800" b="0" i="0" baseline="0">
                <a:solidFill>
                  <a:srgbClr val="4B5E75"/>
                </a:solidFill>
                <a:effectLst/>
              </a:rPr>
              <a:t>Chart Showing English Scores per Term </a:t>
            </a:r>
            <a:endParaRPr lang="en-US">
              <a:solidFill>
                <a:srgbClr val="4B5E75"/>
              </a:solidFill>
              <a:effectLst/>
            </a:endParaRPr>
          </a:p>
        </c:rich>
      </c:tx>
      <c:layout>
        <c:manualLayout>
          <c:xMode val="edge"/>
          <c:yMode val="edge"/>
          <c:x val="0.1545168105085431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4B5E75"/>
              </a:solidFill>
              <a:latin typeface="+mj-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pivotFmt>
      <c:pivotFmt>
        <c:idx val="23"/>
        <c:spPr>
          <a:solidFill>
            <a:schemeClr val="accent2"/>
          </a:solidFill>
          <a:ln>
            <a:noFill/>
          </a:ln>
          <a:effectLst/>
        </c:spPr>
        <c:marker>
          <c:symbol val="none"/>
        </c:marker>
      </c:pivotFmt>
      <c:pivotFmt>
        <c:idx val="24"/>
        <c:spPr>
          <a:solidFill>
            <a:schemeClr val="accent2"/>
          </a:solidFill>
          <a:ln>
            <a:noFill/>
          </a:ln>
          <a:effectLst/>
        </c:spPr>
        <c:marker>
          <c:symbol val="none"/>
        </c:marker>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pivotFmt>
      <c:pivotFmt>
        <c:idx val="32"/>
        <c:spPr>
          <a:solidFill>
            <a:schemeClr val="accent2"/>
          </a:solidFill>
          <a:ln>
            <a:noFill/>
          </a:ln>
          <a:effectLst/>
        </c:spPr>
        <c:marker>
          <c:symbol val="none"/>
        </c:marker>
      </c:pivotFmt>
      <c:pivotFmt>
        <c:idx val="33"/>
        <c:spPr>
          <a:solidFill>
            <a:schemeClr val="accent2"/>
          </a:solidFill>
          <a:ln>
            <a:noFill/>
          </a:ln>
          <a:effectLst/>
        </c:spPr>
        <c:marker>
          <c:symbol val="none"/>
        </c:marker>
      </c:pivotFmt>
      <c:pivotFmt>
        <c:idx val="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2"/>
          </a:solidFill>
          <a:ln>
            <a:noFill/>
          </a:ln>
          <a:effectLst/>
        </c:spPr>
        <c:marker>
          <c:symbol val="none"/>
        </c:marker>
      </c:pivotFmt>
      <c:pivotFmt>
        <c:idx val="44"/>
        <c:spPr>
          <a:solidFill>
            <a:schemeClr val="accent2"/>
          </a:solidFill>
          <a:ln>
            <a:noFill/>
          </a:ln>
          <a:effectLst/>
        </c:spPr>
        <c:marker>
          <c:symbol val="none"/>
        </c:marker>
      </c:pivotFmt>
      <c:pivotFmt>
        <c:idx val="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c:spPr>
      </c:pivotFmt>
      <c:pivotFmt>
        <c:idx val="49"/>
        <c:spPr>
          <a:solidFill>
            <a:schemeClr val="accent2"/>
          </a:solidFill>
          <a:ln>
            <a:noFill/>
          </a:ln>
          <a:effectLst/>
        </c:spPr>
      </c:pivotFmt>
      <c:pivotFmt>
        <c:idx val="50"/>
        <c:spPr>
          <a:solidFill>
            <a:schemeClr val="accent2"/>
          </a:solidFill>
          <a:ln>
            <a:noFill/>
          </a:ln>
          <a:effectLst/>
        </c:spPr>
      </c:pivotFmt>
      <c:pivotFmt>
        <c:idx val="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54"/>
        <c:spPr>
          <a:solidFill>
            <a:schemeClr val="accent2"/>
          </a:solidFill>
          <a:ln>
            <a:noFill/>
          </a:ln>
          <a:effectLst/>
        </c:spPr>
        <c:dLbl>
          <c:idx val="0"/>
          <c:layout>
            <c:manualLayout>
              <c:x val="4.1666666666666664E-2"/>
              <c:y val="0.109045848822800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
        <c:idx val="55"/>
        <c:spPr>
          <a:solidFill>
            <a:schemeClr val="accent2"/>
          </a:solidFill>
          <a:ln>
            <a:noFill/>
          </a:ln>
          <a:effectLst/>
        </c:spPr>
      </c:pivotFmt>
      <c:pivotFmt>
        <c:idx val="56"/>
        <c:spPr>
          <a:solidFill>
            <a:schemeClr val="accent2"/>
          </a:solidFill>
          <a:ln>
            <a:noFill/>
          </a:ln>
          <a:effectLst/>
        </c:spPr>
        <c:dLbl>
          <c:idx val="0"/>
          <c:layout>
            <c:manualLayout>
              <c:x val="6.3779527559055119E-3"/>
              <c:y val="-2.583175880566884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58"/>
        <c:spPr>
          <a:solidFill>
            <a:schemeClr val="accent2"/>
          </a:solidFill>
          <a:ln>
            <a:noFill/>
          </a:ln>
          <a:effectLst/>
        </c:spPr>
        <c:dLbl>
          <c:idx val="0"/>
          <c:layout>
            <c:manualLayout>
              <c:x val="6.3779527559055119E-3"/>
              <c:y val="-2.583175880566884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solidFill>
          <a:ln>
            <a:noFill/>
          </a:ln>
          <a:effectLst/>
        </c:spPr>
      </c:pivotFmt>
      <c:pivotFmt>
        <c:idx val="60"/>
        <c:spPr>
          <a:solidFill>
            <a:schemeClr val="accent2"/>
          </a:solidFill>
          <a:ln>
            <a:noFill/>
          </a:ln>
          <a:effectLst/>
        </c:spPr>
        <c:dLbl>
          <c:idx val="0"/>
          <c:layout>
            <c:manualLayout>
              <c:x val="4.1666666666666664E-2"/>
              <c:y val="0.109045848822800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
        <c:idx val="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7"/>
        <c:spPr>
          <a:solidFill>
            <a:schemeClr val="accent2"/>
          </a:solidFill>
          <a:ln>
            <a:noFill/>
          </a:ln>
          <a:effectLst/>
        </c:spPr>
        <c:dLbl>
          <c:idx val="0"/>
          <c:layout>
            <c:manualLayout>
              <c:x val="6.5746219592373381E-3"/>
              <c:y val="-5.904059040590416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18933585964476332"/>
                  <c:h val="0.1674540682414698"/>
                </c:manualLayout>
              </c15:layout>
            </c:ext>
          </c:extLst>
        </c:dLbl>
      </c:pivotFmt>
      <c:pivotFmt>
        <c:idx val="68"/>
        <c:spPr>
          <a:solidFill>
            <a:schemeClr val="accent2"/>
          </a:solidFill>
          <a:ln>
            <a:noFill/>
          </a:ln>
          <a:effectLst/>
        </c:spPr>
      </c:pivotFmt>
      <c:pivotFmt>
        <c:idx val="69"/>
        <c:spPr>
          <a:solidFill>
            <a:schemeClr val="accent2"/>
          </a:solidFill>
          <a:ln>
            <a:noFill/>
          </a:ln>
          <a:effectLst/>
        </c:spPr>
      </c:pivotFmt>
      <c:pivotFmt>
        <c:idx val="70"/>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1"/>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2"/>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3"/>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4"/>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5"/>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6"/>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7"/>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8"/>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9"/>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0"/>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1"/>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2"/>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3"/>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4"/>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5"/>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6"/>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7"/>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8"/>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9"/>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90"/>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91"/>
        <c:dLbl>
          <c:idx val="0"/>
          <c:layout>
            <c:manualLayout>
              <c:x val="0.24971620179690784"/>
              <c:y val="-8.6153684635574393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gd name="adj1" fmla="val -107954"/>
                    <a:gd name="adj2" fmla="val -49196"/>
                  </a:avLst>
                </a:prstGeom>
                <a:noFill/>
                <a:ln>
                  <a:noFill/>
                </a:ln>
              </c15:spPr>
              <c15:layout>
                <c:manualLayout>
                  <c:w val="0.20657005650700477"/>
                  <c:h val="0.14099446799919241"/>
                </c:manualLayout>
              </c15:layout>
            </c:ext>
          </c:extLst>
        </c:dLbl>
      </c:pivotFmt>
      <c:pivotFmt>
        <c:idx val="92"/>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0657005650700477"/>
                  <c:h val="0.14099446799919241"/>
                </c:manualLayout>
              </c15:layout>
            </c:ext>
          </c:extLst>
        </c:dLbl>
      </c:pivotFmt>
      <c:pivotFmt>
        <c:idx val="93"/>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2170437176742344"/>
                  <c:h val="0.14099446799919241"/>
                </c:manualLayout>
              </c15:layout>
            </c:ext>
          </c:extLst>
        </c:dLbl>
      </c:pivotFmt>
      <c:pivotFmt>
        <c:idx val="9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2"/>
          </a:solidFill>
          <a:ln>
            <a:noFill/>
          </a:ln>
          <a:effectLst/>
        </c:spPr>
      </c:pivotFmt>
      <c:pivotFmt>
        <c:idx val="1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0"/>
        <c:spPr>
          <a:solidFill>
            <a:schemeClr val="accent2"/>
          </a:solidFill>
          <a:ln>
            <a:noFill/>
          </a:ln>
          <a:effectLst/>
        </c:spPr>
      </c:pivotFmt>
      <c:pivotFmt>
        <c:idx val="371"/>
        <c:spPr>
          <a:solidFill>
            <a:schemeClr val="accent2"/>
          </a:solidFill>
          <a:ln>
            <a:noFill/>
          </a:ln>
          <a:effectLst/>
        </c:spPr>
      </c:pivotFmt>
      <c:pivotFmt>
        <c:idx val="372"/>
        <c:spPr>
          <a:solidFill>
            <a:schemeClr val="accent2"/>
          </a:solidFill>
          <a:ln>
            <a:noFill/>
          </a:ln>
          <a:effectLst/>
        </c:spPr>
      </c:pivotFmt>
      <c:pivotFmt>
        <c:idx val="373"/>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4"/>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5"/>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6"/>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7"/>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8"/>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9"/>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0"/>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1"/>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2"/>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3"/>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4"/>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5"/>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6"/>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7"/>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8"/>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9"/>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0"/>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1"/>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2"/>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3"/>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4"/>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0"/>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1"/>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2"/>
        <c:spPr>
          <a:solidFill>
            <a:schemeClr val="accent2"/>
          </a:solidFill>
          <a:ln>
            <a:noFill/>
          </a:ln>
          <a:effectLst/>
        </c:spPr>
      </c:pivotFmt>
      <c:pivotFmt>
        <c:idx val="513"/>
        <c:spPr>
          <a:solidFill>
            <a:schemeClr val="accent2"/>
          </a:solidFill>
          <a:ln>
            <a:noFill/>
          </a:ln>
          <a:effectLst/>
        </c:spPr>
      </c:pivotFmt>
      <c:pivotFmt>
        <c:idx val="514"/>
        <c:spPr>
          <a:solidFill>
            <a:schemeClr val="accent2"/>
          </a:solidFill>
          <a:ln>
            <a:noFill/>
          </a:ln>
          <a:effectLst/>
        </c:spPr>
      </c:pivotFmt>
      <c:pivotFmt>
        <c:idx val="5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16"/>
        <c:spPr>
          <a:solidFill>
            <a:schemeClr val="accent2"/>
          </a:solidFill>
          <a:ln>
            <a:noFill/>
          </a:ln>
          <a:effectLst/>
        </c:spPr>
      </c:pivotFmt>
      <c:pivotFmt>
        <c:idx val="517"/>
        <c:spPr>
          <a:solidFill>
            <a:schemeClr val="accent2"/>
          </a:solidFill>
          <a:ln>
            <a:noFill/>
          </a:ln>
          <a:effectLst/>
        </c:spPr>
      </c:pivotFmt>
      <c:pivotFmt>
        <c:idx val="518"/>
        <c:spPr>
          <a:solidFill>
            <a:schemeClr val="accent2"/>
          </a:solidFill>
          <a:ln>
            <a:noFill/>
          </a:ln>
          <a:effectLst/>
        </c:spPr>
      </c:pivotFmt>
      <c:pivotFmt>
        <c:idx val="5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20"/>
        <c:spPr>
          <a:solidFill>
            <a:schemeClr val="accent2"/>
          </a:solidFill>
          <a:ln>
            <a:noFill/>
          </a:ln>
          <a:effectLst/>
        </c:spPr>
      </c:pivotFmt>
      <c:pivotFmt>
        <c:idx val="521"/>
        <c:spPr>
          <a:solidFill>
            <a:schemeClr val="accent2"/>
          </a:solidFill>
          <a:ln>
            <a:noFill/>
          </a:ln>
          <a:effectLst/>
        </c:spPr>
      </c:pivotFmt>
      <c:pivotFmt>
        <c:idx val="522"/>
        <c:spPr>
          <a:solidFill>
            <a:schemeClr val="accent2"/>
          </a:solidFill>
          <a:ln>
            <a:noFill/>
          </a:ln>
          <a:effectLst/>
        </c:spPr>
      </c:pivotFmt>
      <c:pivotFmt>
        <c:idx val="5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24"/>
        <c:spPr>
          <a:solidFill>
            <a:schemeClr val="accent2"/>
          </a:solidFill>
          <a:ln>
            <a:noFill/>
          </a:ln>
          <a:effectLst/>
        </c:spPr>
      </c:pivotFmt>
      <c:pivotFmt>
        <c:idx val="525"/>
        <c:spPr>
          <a:solidFill>
            <a:schemeClr val="accent2"/>
          </a:solidFill>
          <a:ln>
            <a:noFill/>
          </a:ln>
          <a:effectLst/>
        </c:spPr>
      </c:pivotFmt>
      <c:pivotFmt>
        <c:idx val="526"/>
        <c:spPr>
          <a:solidFill>
            <a:schemeClr val="accent2"/>
          </a:solidFill>
          <a:ln>
            <a:noFill/>
          </a:ln>
          <a:effectLst/>
        </c:spPr>
      </c:pivotFmt>
      <c:pivotFmt>
        <c:idx val="5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28"/>
        <c:spPr>
          <a:solidFill>
            <a:schemeClr val="accent2"/>
          </a:solidFill>
          <a:ln>
            <a:noFill/>
          </a:ln>
          <a:effectLst/>
        </c:spPr>
      </c:pivotFmt>
      <c:pivotFmt>
        <c:idx val="529"/>
        <c:spPr>
          <a:solidFill>
            <a:schemeClr val="accent2"/>
          </a:solidFill>
          <a:ln>
            <a:noFill/>
          </a:ln>
          <a:effectLst/>
        </c:spPr>
      </c:pivotFmt>
      <c:pivotFmt>
        <c:idx val="530"/>
        <c:spPr>
          <a:solidFill>
            <a:schemeClr val="accent2"/>
          </a:solidFill>
          <a:ln>
            <a:noFill/>
          </a:ln>
          <a:effectLst/>
        </c:spPr>
      </c:pivotFmt>
      <c:pivotFmt>
        <c:idx val="5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32"/>
        <c:spPr>
          <a:solidFill>
            <a:schemeClr val="accent2"/>
          </a:solidFill>
          <a:ln>
            <a:noFill/>
          </a:ln>
          <a:effectLst/>
        </c:spPr>
      </c:pivotFmt>
      <c:pivotFmt>
        <c:idx val="533"/>
        <c:spPr>
          <a:solidFill>
            <a:schemeClr val="accent2"/>
          </a:solidFill>
          <a:ln>
            <a:noFill/>
          </a:ln>
          <a:effectLst/>
        </c:spPr>
      </c:pivotFmt>
      <c:pivotFmt>
        <c:idx val="534"/>
        <c:spPr>
          <a:solidFill>
            <a:schemeClr val="accent2"/>
          </a:solidFill>
          <a:ln>
            <a:noFill/>
          </a:ln>
          <a:effectLst/>
        </c:spPr>
      </c:pivotFmt>
      <c:pivotFmt>
        <c:idx val="5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36"/>
        <c:spPr>
          <a:solidFill>
            <a:schemeClr val="accent2"/>
          </a:solidFill>
          <a:ln>
            <a:noFill/>
          </a:ln>
          <a:effectLst/>
        </c:spPr>
      </c:pivotFmt>
      <c:pivotFmt>
        <c:idx val="537"/>
        <c:spPr>
          <a:solidFill>
            <a:schemeClr val="accent2"/>
          </a:solidFill>
          <a:ln>
            <a:noFill/>
          </a:ln>
          <a:effectLst/>
        </c:spPr>
      </c:pivotFmt>
      <c:pivotFmt>
        <c:idx val="538"/>
        <c:spPr>
          <a:solidFill>
            <a:schemeClr val="accent2"/>
          </a:solidFill>
          <a:ln>
            <a:noFill/>
          </a:ln>
          <a:effectLst/>
        </c:spPr>
      </c:pivotFmt>
      <c:pivotFmt>
        <c:idx val="5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40"/>
        <c:spPr>
          <a:solidFill>
            <a:schemeClr val="accent2"/>
          </a:solidFill>
          <a:ln>
            <a:noFill/>
          </a:ln>
          <a:effectLst/>
        </c:spPr>
      </c:pivotFmt>
      <c:pivotFmt>
        <c:idx val="541"/>
        <c:spPr>
          <a:solidFill>
            <a:schemeClr val="accent2"/>
          </a:solidFill>
          <a:ln>
            <a:noFill/>
          </a:ln>
          <a:effectLst/>
        </c:spPr>
      </c:pivotFmt>
      <c:pivotFmt>
        <c:idx val="542"/>
        <c:spPr>
          <a:solidFill>
            <a:schemeClr val="accent2"/>
          </a:solidFill>
          <a:ln>
            <a:noFill/>
          </a:ln>
          <a:effectLst/>
        </c:spPr>
      </c:pivotFmt>
      <c:pivotFmt>
        <c:idx val="5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44"/>
        <c:spPr>
          <a:solidFill>
            <a:schemeClr val="accent2"/>
          </a:solidFill>
          <a:ln>
            <a:noFill/>
          </a:ln>
          <a:effectLst/>
        </c:spPr>
      </c:pivotFmt>
      <c:pivotFmt>
        <c:idx val="545"/>
        <c:spPr>
          <a:solidFill>
            <a:schemeClr val="accent2"/>
          </a:solidFill>
          <a:ln>
            <a:noFill/>
          </a:ln>
          <a:effectLst/>
        </c:spPr>
      </c:pivotFmt>
      <c:pivotFmt>
        <c:idx val="546"/>
        <c:spPr>
          <a:solidFill>
            <a:schemeClr val="accent2"/>
          </a:solidFill>
          <a:ln>
            <a:noFill/>
          </a:ln>
          <a:effectLst/>
        </c:spPr>
      </c:pivotFmt>
      <c:pivotFmt>
        <c:idx val="5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48"/>
        <c:spPr>
          <a:solidFill>
            <a:schemeClr val="accent2"/>
          </a:solidFill>
          <a:ln>
            <a:noFill/>
          </a:ln>
          <a:effectLst/>
        </c:spPr>
      </c:pivotFmt>
      <c:pivotFmt>
        <c:idx val="549"/>
        <c:spPr>
          <a:solidFill>
            <a:schemeClr val="accent2"/>
          </a:solidFill>
          <a:ln>
            <a:noFill/>
          </a:ln>
          <a:effectLst/>
        </c:spPr>
      </c:pivotFmt>
      <c:pivotFmt>
        <c:idx val="550"/>
        <c:spPr>
          <a:solidFill>
            <a:schemeClr val="accent2"/>
          </a:solidFill>
          <a:ln>
            <a:noFill/>
          </a:ln>
          <a:effectLst/>
        </c:spPr>
      </c:pivotFmt>
      <c:pivotFmt>
        <c:idx val="5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52"/>
        <c:spPr>
          <a:solidFill>
            <a:schemeClr val="accent2"/>
          </a:solidFill>
          <a:ln>
            <a:noFill/>
          </a:ln>
          <a:effectLst/>
        </c:spPr>
      </c:pivotFmt>
      <c:pivotFmt>
        <c:idx val="553"/>
        <c:spPr>
          <a:solidFill>
            <a:schemeClr val="accent2"/>
          </a:solidFill>
          <a:ln>
            <a:noFill/>
          </a:ln>
          <a:effectLst/>
        </c:spPr>
      </c:pivotFmt>
      <c:pivotFmt>
        <c:idx val="554"/>
        <c:spPr>
          <a:solidFill>
            <a:schemeClr val="accent2"/>
          </a:solidFill>
          <a:ln>
            <a:noFill/>
          </a:ln>
          <a:effectLst/>
        </c:spPr>
      </c:pivotFmt>
      <c:pivotFmt>
        <c:idx val="5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56"/>
        <c:spPr>
          <a:solidFill>
            <a:schemeClr val="accent2"/>
          </a:solidFill>
          <a:ln>
            <a:noFill/>
          </a:ln>
          <a:effectLst/>
        </c:spPr>
      </c:pivotFmt>
      <c:pivotFmt>
        <c:idx val="557"/>
        <c:spPr>
          <a:solidFill>
            <a:schemeClr val="accent2"/>
          </a:solidFill>
          <a:ln>
            <a:noFill/>
          </a:ln>
          <a:effectLst/>
        </c:spPr>
      </c:pivotFmt>
      <c:pivotFmt>
        <c:idx val="558"/>
        <c:spPr>
          <a:solidFill>
            <a:schemeClr val="accent2"/>
          </a:solidFill>
          <a:ln>
            <a:noFill/>
          </a:ln>
          <a:effectLst/>
        </c:spPr>
      </c:pivotFmt>
      <c:pivotFmt>
        <c:idx val="5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60"/>
        <c:spPr>
          <a:solidFill>
            <a:schemeClr val="accent2"/>
          </a:solidFill>
          <a:ln>
            <a:noFill/>
          </a:ln>
          <a:effectLst/>
        </c:spPr>
      </c:pivotFmt>
      <c:pivotFmt>
        <c:idx val="561"/>
        <c:spPr>
          <a:solidFill>
            <a:schemeClr val="accent2"/>
          </a:solidFill>
          <a:ln>
            <a:noFill/>
          </a:ln>
          <a:effectLst/>
        </c:spPr>
      </c:pivotFmt>
      <c:pivotFmt>
        <c:idx val="562"/>
        <c:spPr>
          <a:solidFill>
            <a:schemeClr val="accent2"/>
          </a:solidFill>
          <a:ln>
            <a:noFill/>
          </a:ln>
          <a:effectLst/>
        </c:spPr>
      </c:pivotFmt>
      <c:pivotFmt>
        <c:idx val="56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64"/>
        <c:spPr>
          <a:solidFill>
            <a:schemeClr val="accent2"/>
          </a:solidFill>
          <a:ln>
            <a:noFill/>
          </a:ln>
          <a:effectLst/>
        </c:spPr>
      </c:pivotFmt>
      <c:pivotFmt>
        <c:idx val="565"/>
        <c:spPr>
          <a:solidFill>
            <a:schemeClr val="accent2"/>
          </a:solidFill>
          <a:ln>
            <a:noFill/>
          </a:ln>
          <a:effectLst/>
        </c:spPr>
      </c:pivotFmt>
      <c:pivotFmt>
        <c:idx val="566"/>
        <c:spPr>
          <a:solidFill>
            <a:schemeClr val="accent2"/>
          </a:solidFill>
          <a:ln>
            <a:noFill/>
          </a:ln>
          <a:effectLst/>
        </c:spPr>
      </c:pivotFmt>
      <c:pivotFmt>
        <c:idx val="56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68"/>
        <c:spPr>
          <a:solidFill>
            <a:schemeClr val="accent2"/>
          </a:solidFill>
          <a:ln>
            <a:noFill/>
          </a:ln>
          <a:effectLst/>
        </c:spPr>
      </c:pivotFmt>
      <c:pivotFmt>
        <c:idx val="569"/>
        <c:spPr>
          <a:solidFill>
            <a:schemeClr val="accent2"/>
          </a:solidFill>
          <a:ln>
            <a:noFill/>
          </a:ln>
          <a:effectLst/>
        </c:spPr>
      </c:pivotFmt>
      <c:pivotFmt>
        <c:idx val="570"/>
        <c:spPr>
          <a:solidFill>
            <a:schemeClr val="accent2"/>
          </a:solidFill>
          <a:ln>
            <a:noFill/>
          </a:ln>
          <a:effectLst/>
        </c:spPr>
      </c:pivotFmt>
      <c:pivotFmt>
        <c:idx val="57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72"/>
        <c:spPr>
          <a:solidFill>
            <a:schemeClr val="accent2"/>
          </a:solidFill>
          <a:ln>
            <a:noFill/>
          </a:ln>
          <a:effectLst/>
        </c:spPr>
      </c:pivotFmt>
      <c:pivotFmt>
        <c:idx val="573"/>
        <c:spPr>
          <a:solidFill>
            <a:schemeClr val="accent2"/>
          </a:solidFill>
          <a:ln>
            <a:noFill/>
          </a:ln>
          <a:effectLst/>
        </c:spPr>
      </c:pivotFmt>
      <c:pivotFmt>
        <c:idx val="574"/>
        <c:spPr>
          <a:solidFill>
            <a:schemeClr val="accent2"/>
          </a:solidFill>
          <a:ln>
            <a:noFill/>
          </a:ln>
          <a:effectLst/>
        </c:spPr>
      </c:pivotFmt>
      <c:pivotFmt>
        <c:idx val="57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76"/>
        <c:spPr>
          <a:solidFill>
            <a:schemeClr val="accent2"/>
          </a:solidFill>
          <a:ln>
            <a:noFill/>
          </a:ln>
          <a:effectLst/>
        </c:spPr>
      </c:pivotFmt>
      <c:pivotFmt>
        <c:idx val="577"/>
        <c:spPr>
          <a:solidFill>
            <a:schemeClr val="accent2"/>
          </a:solidFill>
          <a:ln>
            <a:noFill/>
          </a:ln>
          <a:effectLst/>
        </c:spPr>
      </c:pivotFmt>
      <c:pivotFmt>
        <c:idx val="578"/>
        <c:spPr>
          <a:solidFill>
            <a:schemeClr val="accent2"/>
          </a:solidFill>
          <a:ln>
            <a:noFill/>
          </a:ln>
          <a:effectLst/>
        </c:spPr>
      </c:pivotFmt>
      <c:pivotFmt>
        <c:idx val="57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80"/>
        <c:spPr>
          <a:solidFill>
            <a:schemeClr val="accent2"/>
          </a:solidFill>
          <a:ln>
            <a:noFill/>
          </a:ln>
          <a:effectLst/>
        </c:spPr>
      </c:pivotFmt>
      <c:pivotFmt>
        <c:idx val="581"/>
        <c:spPr>
          <a:solidFill>
            <a:schemeClr val="accent2"/>
          </a:solidFill>
          <a:ln>
            <a:noFill/>
          </a:ln>
          <a:effectLst/>
        </c:spPr>
      </c:pivotFmt>
      <c:pivotFmt>
        <c:idx val="582"/>
        <c:spPr>
          <a:solidFill>
            <a:schemeClr val="accent2"/>
          </a:solidFill>
          <a:ln>
            <a:noFill/>
          </a:ln>
          <a:effectLst/>
        </c:spPr>
      </c:pivotFmt>
      <c:pivotFmt>
        <c:idx val="58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84"/>
        <c:spPr>
          <a:solidFill>
            <a:schemeClr val="accent2"/>
          </a:solidFill>
          <a:ln>
            <a:noFill/>
          </a:ln>
          <a:effectLst/>
        </c:spPr>
      </c:pivotFmt>
      <c:pivotFmt>
        <c:idx val="585"/>
        <c:spPr>
          <a:solidFill>
            <a:schemeClr val="accent2"/>
          </a:solidFill>
          <a:ln>
            <a:noFill/>
          </a:ln>
          <a:effectLst/>
        </c:spPr>
      </c:pivotFmt>
      <c:pivotFmt>
        <c:idx val="586"/>
        <c:spPr>
          <a:solidFill>
            <a:schemeClr val="accent2"/>
          </a:solidFill>
          <a:ln>
            <a:noFill/>
          </a:ln>
          <a:effectLst/>
        </c:spPr>
      </c:pivotFmt>
      <c:pivotFmt>
        <c:idx val="58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88"/>
        <c:spPr>
          <a:solidFill>
            <a:schemeClr val="accent2"/>
          </a:solidFill>
          <a:ln>
            <a:noFill/>
          </a:ln>
          <a:effectLst/>
        </c:spPr>
      </c:pivotFmt>
      <c:pivotFmt>
        <c:idx val="589"/>
        <c:spPr>
          <a:solidFill>
            <a:schemeClr val="accent2"/>
          </a:solidFill>
          <a:ln>
            <a:noFill/>
          </a:ln>
          <a:effectLst/>
        </c:spPr>
      </c:pivotFmt>
      <c:pivotFmt>
        <c:idx val="590"/>
        <c:spPr>
          <a:solidFill>
            <a:schemeClr val="accent2"/>
          </a:solidFill>
          <a:ln>
            <a:noFill/>
          </a:ln>
          <a:effectLst/>
        </c:spPr>
      </c:pivotFmt>
      <c:pivotFmt>
        <c:idx val="59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92"/>
        <c:spPr>
          <a:solidFill>
            <a:schemeClr val="accent2"/>
          </a:solidFill>
          <a:ln>
            <a:noFill/>
          </a:ln>
          <a:effectLst/>
        </c:spPr>
      </c:pivotFmt>
      <c:pivotFmt>
        <c:idx val="593"/>
        <c:spPr>
          <a:solidFill>
            <a:schemeClr val="accent2"/>
          </a:solidFill>
          <a:ln>
            <a:noFill/>
          </a:ln>
          <a:effectLst/>
        </c:spPr>
      </c:pivotFmt>
      <c:pivotFmt>
        <c:idx val="594"/>
        <c:spPr>
          <a:solidFill>
            <a:schemeClr val="accent2"/>
          </a:solidFill>
          <a:ln>
            <a:noFill/>
          </a:ln>
          <a:effectLst/>
        </c:spPr>
      </c:pivotFmt>
      <c:pivotFmt>
        <c:idx val="59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96"/>
        <c:spPr>
          <a:solidFill>
            <a:schemeClr val="accent2"/>
          </a:solidFill>
          <a:ln>
            <a:noFill/>
          </a:ln>
          <a:effectLst/>
        </c:spPr>
      </c:pivotFmt>
      <c:pivotFmt>
        <c:idx val="597"/>
        <c:spPr>
          <a:solidFill>
            <a:schemeClr val="accent2"/>
          </a:solidFill>
          <a:ln>
            <a:noFill/>
          </a:ln>
          <a:effectLst/>
        </c:spPr>
      </c:pivotFmt>
      <c:pivotFmt>
        <c:idx val="598"/>
        <c:spPr>
          <a:solidFill>
            <a:schemeClr val="accent2"/>
          </a:solidFill>
          <a:ln>
            <a:noFill/>
          </a:ln>
          <a:effectLst/>
        </c:spPr>
      </c:pivotFmt>
      <c:pivotFmt>
        <c:idx val="59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00"/>
        <c:spPr>
          <a:solidFill>
            <a:schemeClr val="accent2"/>
          </a:solidFill>
          <a:ln>
            <a:noFill/>
          </a:ln>
          <a:effectLst/>
        </c:spPr>
      </c:pivotFmt>
      <c:pivotFmt>
        <c:idx val="601"/>
        <c:spPr>
          <a:solidFill>
            <a:schemeClr val="accent2"/>
          </a:solidFill>
          <a:ln>
            <a:noFill/>
          </a:ln>
          <a:effectLst/>
        </c:spPr>
      </c:pivotFmt>
      <c:pivotFmt>
        <c:idx val="602"/>
        <c:spPr>
          <a:solidFill>
            <a:schemeClr val="accent2"/>
          </a:solidFill>
          <a:ln>
            <a:noFill/>
          </a:ln>
          <a:effectLst/>
        </c:spPr>
      </c:pivotFmt>
      <c:pivotFmt>
        <c:idx val="60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0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0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0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0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0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0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5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6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6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6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6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7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7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7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7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7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7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7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7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7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8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8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8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8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8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8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8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8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8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8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9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9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9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9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9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9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9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9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9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0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0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0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0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0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0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0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0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0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0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6"/>
        <c:spPr>
          <a:solidFill>
            <a:schemeClr val="accent2"/>
          </a:solidFill>
          <a:ln>
            <a:noFill/>
          </a:ln>
          <a:effectLst/>
        </c:spPr>
      </c:pivotFmt>
      <c:pivotFmt>
        <c:idx val="747"/>
        <c:spPr>
          <a:solidFill>
            <a:schemeClr val="accent2"/>
          </a:solidFill>
          <a:ln>
            <a:noFill/>
          </a:ln>
          <a:effectLst/>
        </c:spPr>
      </c:pivotFmt>
      <c:pivotFmt>
        <c:idx val="748"/>
        <c:spPr>
          <a:solidFill>
            <a:schemeClr val="accent2"/>
          </a:solidFill>
          <a:ln>
            <a:noFill/>
          </a:ln>
          <a:effectLst/>
        </c:spPr>
      </c:pivotFmt>
      <c:pivotFmt>
        <c:idx val="749"/>
        <c:spPr>
          <a:solidFill>
            <a:schemeClr val="accent2"/>
          </a:solidFill>
          <a:ln>
            <a:noFill/>
          </a:ln>
          <a:effectLst/>
        </c:spPr>
      </c:pivotFmt>
      <c:pivotFmt>
        <c:idx val="750"/>
        <c:spPr>
          <a:solidFill>
            <a:schemeClr val="accent2"/>
          </a:solidFill>
          <a:ln>
            <a:noFill/>
          </a:ln>
          <a:effectLst/>
        </c:spPr>
      </c:pivotFmt>
      <c:pivotFmt>
        <c:idx val="751"/>
        <c:spPr>
          <a:solidFill>
            <a:schemeClr val="accent2"/>
          </a:solidFill>
          <a:ln>
            <a:noFill/>
          </a:ln>
          <a:effectLst/>
        </c:spPr>
      </c:pivotFmt>
      <c:pivotFmt>
        <c:idx val="752"/>
        <c:spPr>
          <a:solidFill>
            <a:schemeClr val="accent2"/>
          </a:solidFill>
          <a:ln>
            <a:noFill/>
          </a:ln>
          <a:effectLst/>
        </c:spPr>
      </c:pivotFmt>
      <c:pivotFmt>
        <c:idx val="753"/>
        <c:spPr>
          <a:solidFill>
            <a:schemeClr val="accent2"/>
          </a:solidFill>
          <a:ln>
            <a:noFill/>
          </a:ln>
          <a:effectLst/>
        </c:spPr>
      </c:pivotFmt>
      <c:pivotFmt>
        <c:idx val="754"/>
        <c:spPr>
          <a:solidFill>
            <a:schemeClr val="accent2"/>
          </a:solidFill>
          <a:ln>
            <a:noFill/>
          </a:ln>
          <a:effectLst/>
        </c:spPr>
      </c:pivotFmt>
      <c:pivotFmt>
        <c:idx val="755"/>
        <c:spPr>
          <a:solidFill>
            <a:schemeClr val="accent2"/>
          </a:solidFill>
          <a:ln>
            <a:noFill/>
          </a:ln>
          <a:effectLst/>
        </c:spPr>
      </c:pivotFmt>
      <c:pivotFmt>
        <c:idx val="756"/>
        <c:spPr>
          <a:solidFill>
            <a:schemeClr val="accent2"/>
          </a:solidFill>
          <a:ln>
            <a:noFill/>
          </a:ln>
          <a:effectLst/>
        </c:spPr>
      </c:pivotFmt>
      <c:pivotFmt>
        <c:idx val="757"/>
        <c:spPr>
          <a:solidFill>
            <a:schemeClr val="accent2"/>
          </a:solidFill>
          <a:ln>
            <a:noFill/>
          </a:ln>
          <a:effectLst/>
        </c:spPr>
      </c:pivotFmt>
      <c:pivotFmt>
        <c:idx val="758"/>
        <c:spPr>
          <a:solidFill>
            <a:schemeClr val="accent2"/>
          </a:solidFill>
          <a:ln>
            <a:noFill/>
          </a:ln>
          <a:effectLst/>
        </c:spPr>
      </c:pivotFmt>
      <c:pivotFmt>
        <c:idx val="759"/>
        <c:spPr>
          <a:solidFill>
            <a:schemeClr val="accent2"/>
          </a:solidFill>
          <a:ln>
            <a:noFill/>
          </a:ln>
          <a:effectLst/>
        </c:spPr>
      </c:pivotFmt>
      <c:pivotFmt>
        <c:idx val="760"/>
        <c:spPr>
          <a:solidFill>
            <a:schemeClr val="accent2"/>
          </a:solidFill>
          <a:ln>
            <a:noFill/>
          </a:ln>
          <a:effectLst/>
        </c:spPr>
      </c:pivotFmt>
      <c:pivotFmt>
        <c:idx val="761"/>
        <c:spPr>
          <a:solidFill>
            <a:schemeClr val="accent2"/>
          </a:solidFill>
          <a:ln>
            <a:noFill/>
          </a:ln>
          <a:effectLst/>
        </c:spPr>
      </c:pivotFmt>
      <c:pivotFmt>
        <c:idx val="762"/>
        <c:spPr>
          <a:solidFill>
            <a:schemeClr val="accent2"/>
          </a:solidFill>
          <a:ln>
            <a:noFill/>
          </a:ln>
          <a:effectLst/>
        </c:spPr>
      </c:pivotFmt>
      <c:pivotFmt>
        <c:idx val="763"/>
        <c:spPr>
          <a:solidFill>
            <a:schemeClr val="accent2"/>
          </a:solidFill>
          <a:ln>
            <a:noFill/>
          </a:ln>
          <a:effectLst/>
        </c:spPr>
      </c:pivotFmt>
      <c:pivotFmt>
        <c:idx val="764"/>
        <c:spPr>
          <a:solidFill>
            <a:schemeClr val="accent2"/>
          </a:solidFill>
          <a:ln>
            <a:noFill/>
          </a:ln>
          <a:effectLst/>
        </c:spPr>
      </c:pivotFmt>
      <c:pivotFmt>
        <c:idx val="765"/>
        <c:spPr>
          <a:solidFill>
            <a:schemeClr val="accent2"/>
          </a:solidFill>
          <a:ln>
            <a:noFill/>
          </a:ln>
          <a:effectLst/>
        </c:spPr>
      </c:pivotFmt>
      <c:pivotFmt>
        <c:idx val="766"/>
        <c:spPr>
          <a:solidFill>
            <a:schemeClr val="accent2"/>
          </a:solidFill>
          <a:ln>
            <a:noFill/>
          </a:ln>
          <a:effectLst/>
        </c:spPr>
      </c:pivotFmt>
      <c:pivotFmt>
        <c:idx val="767"/>
        <c:spPr>
          <a:solidFill>
            <a:schemeClr val="accent2"/>
          </a:solidFill>
          <a:ln>
            <a:noFill/>
          </a:ln>
          <a:effectLst/>
        </c:spPr>
      </c:pivotFmt>
      <c:pivotFmt>
        <c:idx val="768"/>
        <c:spPr>
          <a:solidFill>
            <a:schemeClr val="accent2"/>
          </a:solidFill>
          <a:ln>
            <a:noFill/>
          </a:ln>
          <a:effectLst/>
        </c:spPr>
      </c:pivotFmt>
      <c:pivotFmt>
        <c:idx val="769"/>
        <c:spPr>
          <a:solidFill>
            <a:schemeClr val="accent2"/>
          </a:solidFill>
          <a:ln>
            <a:noFill/>
          </a:ln>
          <a:effectLst/>
        </c:spPr>
      </c:pivotFmt>
      <c:pivotFmt>
        <c:idx val="770"/>
        <c:spPr>
          <a:solidFill>
            <a:schemeClr val="accent2"/>
          </a:solidFill>
          <a:ln>
            <a:noFill/>
          </a:ln>
          <a:effectLst/>
        </c:spPr>
      </c:pivotFmt>
      <c:pivotFmt>
        <c:idx val="771"/>
        <c:spPr>
          <a:solidFill>
            <a:schemeClr val="accent2"/>
          </a:solidFill>
          <a:ln>
            <a:noFill/>
          </a:ln>
          <a:effectLst/>
        </c:spPr>
      </c:pivotFmt>
      <c:pivotFmt>
        <c:idx val="772"/>
        <c:spPr>
          <a:solidFill>
            <a:schemeClr val="accent2"/>
          </a:solidFill>
          <a:ln>
            <a:noFill/>
          </a:ln>
          <a:effectLst/>
        </c:spPr>
      </c:pivotFmt>
      <c:pivotFmt>
        <c:idx val="773"/>
        <c:spPr>
          <a:solidFill>
            <a:schemeClr val="accent2"/>
          </a:solidFill>
          <a:ln>
            <a:noFill/>
          </a:ln>
          <a:effectLst/>
        </c:spPr>
      </c:pivotFmt>
      <c:pivotFmt>
        <c:idx val="774"/>
        <c:spPr>
          <a:solidFill>
            <a:schemeClr val="accent2"/>
          </a:solidFill>
          <a:ln>
            <a:noFill/>
          </a:ln>
          <a:effectLst/>
        </c:spPr>
      </c:pivotFmt>
      <c:pivotFmt>
        <c:idx val="775"/>
        <c:spPr>
          <a:solidFill>
            <a:schemeClr val="accent2"/>
          </a:solidFill>
          <a:ln>
            <a:noFill/>
          </a:ln>
          <a:effectLst/>
        </c:spPr>
      </c:pivotFmt>
      <c:pivotFmt>
        <c:idx val="776"/>
        <c:spPr>
          <a:solidFill>
            <a:schemeClr val="accent2"/>
          </a:solidFill>
          <a:ln>
            <a:noFill/>
          </a:ln>
          <a:effectLst/>
        </c:spPr>
      </c:pivotFmt>
      <c:pivotFmt>
        <c:idx val="777"/>
        <c:spPr>
          <a:solidFill>
            <a:schemeClr val="accent2"/>
          </a:solidFill>
          <a:ln>
            <a:noFill/>
          </a:ln>
          <a:effectLst/>
        </c:spPr>
      </c:pivotFmt>
      <c:pivotFmt>
        <c:idx val="778"/>
        <c:spPr>
          <a:solidFill>
            <a:schemeClr val="accent2"/>
          </a:solidFill>
          <a:ln>
            <a:noFill/>
          </a:ln>
          <a:effectLst/>
        </c:spPr>
      </c:pivotFmt>
      <c:pivotFmt>
        <c:idx val="779"/>
        <c:spPr>
          <a:solidFill>
            <a:schemeClr val="accent2"/>
          </a:solidFill>
          <a:ln>
            <a:noFill/>
          </a:ln>
          <a:effectLst/>
        </c:spPr>
      </c:pivotFmt>
      <c:pivotFmt>
        <c:idx val="780"/>
        <c:spPr>
          <a:solidFill>
            <a:schemeClr val="accent2"/>
          </a:solidFill>
          <a:ln>
            <a:noFill/>
          </a:ln>
          <a:effectLst/>
        </c:spPr>
      </c:pivotFmt>
      <c:pivotFmt>
        <c:idx val="781"/>
        <c:spPr>
          <a:solidFill>
            <a:schemeClr val="accent2"/>
          </a:solidFill>
          <a:ln>
            <a:noFill/>
          </a:ln>
          <a:effectLst/>
        </c:spPr>
      </c:pivotFmt>
      <c:pivotFmt>
        <c:idx val="782"/>
        <c:spPr>
          <a:solidFill>
            <a:schemeClr val="accent2"/>
          </a:solidFill>
          <a:ln>
            <a:noFill/>
          </a:ln>
          <a:effectLst/>
        </c:spPr>
      </c:pivotFmt>
      <c:pivotFmt>
        <c:idx val="783"/>
        <c:spPr>
          <a:solidFill>
            <a:schemeClr val="accent2"/>
          </a:solidFill>
          <a:ln>
            <a:noFill/>
          </a:ln>
          <a:effectLst/>
        </c:spPr>
      </c:pivotFmt>
      <c:pivotFmt>
        <c:idx val="784"/>
        <c:spPr>
          <a:solidFill>
            <a:schemeClr val="accent2"/>
          </a:solidFill>
          <a:ln>
            <a:noFill/>
          </a:ln>
          <a:effectLst/>
        </c:spPr>
      </c:pivotFmt>
      <c:pivotFmt>
        <c:idx val="785"/>
        <c:spPr>
          <a:solidFill>
            <a:schemeClr val="accent2"/>
          </a:solidFill>
          <a:ln>
            <a:noFill/>
          </a:ln>
          <a:effectLst/>
        </c:spPr>
      </c:pivotFmt>
      <c:pivotFmt>
        <c:idx val="786"/>
        <c:spPr>
          <a:solidFill>
            <a:schemeClr val="accent2"/>
          </a:solidFill>
          <a:ln>
            <a:noFill/>
          </a:ln>
          <a:effectLst/>
        </c:spPr>
      </c:pivotFmt>
      <c:pivotFmt>
        <c:idx val="787"/>
        <c:spPr>
          <a:solidFill>
            <a:schemeClr val="accent2"/>
          </a:solidFill>
          <a:ln>
            <a:noFill/>
          </a:ln>
          <a:effectLst/>
        </c:spPr>
      </c:pivotFmt>
      <c:pivotFmt>
        <c:idx val="788"/>
        <c:spPr>
          <a:solidFill>
            <a:schemeClr val="accent2"/>
          </a:solidFill>
          <a:ln>
            <a:noFill/>
          </a:ln>
          <a:effectLst/>
        </c:spPr>
      </c:pivotFmt>
      <c:pivotFmt>
        <c:idx val="789"/>
        <c:spPr>
          <a:solidFill>
            <a:schemeClr val="accent2"/>
          </a:solidFill>
          <a:ln>
            <a:noFill/>
          </a:ln>
          <a:effectLst/>
        </c:spPr>
      </c:pivotFmt>
      <c:pivotFmt>
        <c:idx val="790"/>
        <c:spPr>
          <a:solidFill>
            <a:schemeClr val="accent2"/>
          </a:solidFill>
          <a:ln>
            <a:noFill/>
          </a:ln>
          <a:effectLst/>
        </c:spPr>
      </c:pivotFmt>
      <c:pivotFmt>
        <c:idx val="791"/>
        <c:spPr>
          <a:solidFill>
            <a:schemeClr val="accent2"/>
          </a:solidFill>
          <a:ln>
            <a:noFill/>
          </a:ln>
          <a:effectLst/>
        </c:spPr>
      </c:pivotFmt>
      <c:pivotFmt>
        <c:idx val="792"/>
        <c:spPr>
          <a:solidFill>
            <a:schemeClr val="accent2"/>
          </a:solidFill>
          <a:ln>
            <a:noFill/>
          </a:ln>
          <a:effectLst/>
        </c:spPr>
      </c:pivotFmt>
      <c:pivotFmt>
        <c:idx val="793"/>
        <c:spPr>
          <a:solidFill>
            <a:schemeClr val="accent2"/>
          </a:solidFill>
          <a:ln>
            <a:noFill/>
          </a:ln>
          <a:effectLst/>
        </c:spPr>
      </c:pivotFmt>
      <c:pivotFmt>
        <c:idx val="794"/>
        <c:spPr>
          <a:solidFill>
            <a:schemeClr val="accent2"/>
          </a:solidFill>
          <a:ln>
            <a:noFill/>
          </a:ln>
          <a:effectLst/>
        </c:spPr>
      </c:pivotFmt>
      <c:pivotFmt>
        <c:idx val="795"/>
        <c:spPr>
          <a:solidFill>
            <a:schemeClr val="accent2"/>
          </a:solidFill>
          <a:ln>
            <a:noFill/>
          </a:ln>
          <a:effectLst/>
        </c:spPr>
      </c:pivotFmt>
      <c:pivotFmt>
        <c:idx val="796"/>
        <c:spPr>
          <a:solidFill>
            <a:schemeClr val="accent2"/>
          </a:solidFill>
          <a:ln>
            <a:noFill/>
          </a:ln>
          <a:effectLst/>
        </c:spPr>
      </c:pivotFmt>
      <c:pivotFmt>
        <c:idx val="797"/>
        <c:spPr>
          <a:solidFill>
            <a:schemeClr val="accent2"/>
          </a:solidFill>
          <a:ln>
            <a:noFill/>
          </a:ln>
          <a:effectLst/>
        </c:spPr>
      </c:pivotFmt>
      <c:pivotFmt>
        <c:idx val="798"/>
        <c:spPr>
          <a:solidFill>
            <a:schemeClr val="accent2"/>
          </a:solidFill>
          <a:ln>
            <a:noFill/>
          </a:ln>
          <a:effectLst/>
        </c:spPr>
      </c:pivotFmt>
      <c:pivotFmt>
        <c:idx val="799"/>
        <c:spPr>
          <a:solidFill>
            <a:schemeClr val="accent2"/>
          </a:solidFill>
          <a:ln>
            <a:noFill/>
          </a:ln>
          <a:effectLst/>
        </c:spPr>
      </c:pivotFmt>
      <c:pivotFmt>
        <c:idx val="800"/>
        <c:spPr>
          <a:solidFill>
            <a:schemeClr val="accent2"/>
          </a:solidFill>
          <a:ln>
            <a:noFill/>
          </a:ln>
          <a:effectLst/>
        </c:spPr>
      </c:pivotFmt>
      <c:pivotFmt>
        <c:idx val="801"/>
        <c:spPr>
          <a:solidFill>
            <a:schemeClr val="accent2"/>
          </a:solidFill>
          <a:ln>
            <a:noFill/>
          </a:ln>
          <a:effectLst/>
        </c:spPr>
      </c:pivotFmt>
      <c:pivotFmt>
        <c:idx val="802"/>
        <c:spPr>
          <a:solidFill>
            <a:schemeClr val="accent2"/>
          </a:solidFill>
          <a:ln>
            <a:noFill/>
          </a:ln>
          <a:effectLst/>
        </c:spPr>
      </c:pivotFmt>
      <c:pivotFmt>
        <c:idx val="803"/>
        <c:spPr>
          <a:solidFill>
            <a:schemeClr val="accent2"/>
          </a:solidFill>
          <a:ln>
            <a:noFill/>
          </a:ln>
          <a:effectLst/>
        </c:spPr>
      </c:pivotFmt>
      <c:pivotFmt>
        <c:idx val="804"/>
        <c:spPr>
          <a:solidFill>
            <a:schemeClr val="accent2"/>
          </a:solidFill>
          <a:ln>
            <a:noFill/>
          </a:ln>
          <a:effectLst/>
        </c:spPr>
      </c:pivotFmt>
      <c:pivotFmt>
        <c:idx val="805"/>
        <c:spPr>
          <a:solidFill>
            <a:schemeClr val="accent2"/>
          </a:solidFill>
          <a:ln>
            <a:noFill/>
          </a:ln>
          <a:effectLst/>
        </c:spPr>
      </c:pivotFmt>
      <c:pivotFmt>
        <c:idx val="806"/>
        <c:spPr>
          <a:solidFill>
            <a:schemeClr val="accent2"/>
          </a:solidFill>
          <a:ln>
            <a:noFill/>
          </a:ln>
          <a:effectLst/>
        </c:spPr>
      </c:pivotFmt>
      <c:pivotFmt>
        <c:idx val="807"/>
        <c:spPr>
          <a:solidFill>
            <a:schemeClr val="accent2"/>
          </a:solidFill>
          <a:ln>
            <a:noFill/>
          </a:ln>
          <a:effectLst/>
        </c:spPr>
      </c:pivotFmt>
      <c:pivotFmt>
        <c:idx val="808"/>
        <c:spPr>
          <a:solidFill>
            <a:schemeClr val="accent2"/>
          </a:solidFill>
          <a:ln>
            <a:noFill/>
          </a:ln>
          <a:effectLst/>
        </c:spPr>
      </c:pivotFmt>
      <c:pivotFmt>
        <c:idx val="809"/>
        <c:spPr>
          <a:solidFill>
            <a:schemeClr val="accent2"/>
          </a:solidFill>
          <a:ln>
            <a:noFill/>
          </a:ln>
          <a:effectLst/>
        </c:spPr>
      </c:pivotFmt>
      <c:pivotFmt>
        <c:idx val="810"/>
        <c:spPr>
          <a:solidFill>
            <a:schemeClr val="accent2"/>
          </a:solidFill>
          <a:ln>
            <a:noFill/>
          </a:ln>
          <a:effectLst/>
        </c:spPr>
      </c:pivotFmt>
      <c:pivotFmt>
        <c:idx val="811"/>
        <c:spPr>
          <a:solidFill>
            <a:schemeClr val="accent2"/>
          </a:solidFill>
          <a:ln>
            <a:noFill/>
          </a:ln>
          <a:effectLst/>
        </c:spPr>
      </c:pivotFmt>
      <c:pivotFmt>
        <c:idx val="812"/>
        <c:spPr>
          <a:solidFill>
            <a:schemeClr val="accent2"/>
          </a:solidFill>
          <a:ln>
            <a:noFill/>
          </a:ln>
          <a:effectLst/>
        </c:spPr>
      </c:pivotFmt>
      <c:pivotFmt>
        <c:idx val="813"/>
        <c:spPr>
          <a:solidFill>
            <a:schemeClr val="accent2"/>
          </a:solidFill>
          <a:ln>
            <a:noFill/>
          </a:ln>
          <a:effectLst/>
        </c:spPr>
      </c:pivotFmt>
      <c:pivotFmt>
        <c:idx val="814"/>
        <c:spPr>
          <a:solidFill>
            <a:schemeClr val="accent2"/>
          </a:solidFill>
          <a:ln>
            <a:noFill/>
          </a:ln>
          <a:effectLst/>
        </c:spPr>
      </c:pivotFmt>
      <c:pivotFmt>
        <c:idx val="815"/>
        <c:spPr>
          <a:solidFill>
            <a:schemeClr val="accent2"/>
          </a:solidFill>
          <a:ln>
            <a:noFill/>
          </a:ln>
          <a:effectLst/>
        </c:spPr>
      </c:pivotFmt>
      <c:pivotFmt>
        <c:idx val="816"/>
        <c:spPr>
          <a:solidFill>
            <a:schemeClr val="accent2"/>
          </a:solidFill>
          <a:ln>
            <a:noFill/>
          </a:ln>
          <a:effectLst/>
        </c:spPr>
      </c:pivotFmt>
      <c:pivotFmt>
        <c:idx val="817"/>
        <c:spPr>
          <a:solidFill>
            <a:schemeClr val="accent2"/>
          </a:solidFill>
          <a:ln>
            <a:noFill/>
          </a:ln>
          <a:effectLst/>
        </c:spPr>
      </c:pivotFmt>
      <c:pivotFmt>
        <c:idx val="8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9"/>
        <c:spPr>
          <a:solidFill>
            <a:schemeClr val="accent2"/>
          </a:solidFill>
          <a:ln>
            <a:noFill/>
          </a:ln>
          <a:effectLst/>
        </c:spPr>
      </c:pivotFmt>
      <c:pivotFmt>
        <c:idx val="840"/>
        <c:spPr>
          <a:solidFill>
            <a:schemeClr val="accent2"/>
          </a:solidFill>
          <a:ln>
            <a:noFill/>
          </a:ln>
          <a:effectLst/>
        </c:spPr>
      </c:pivotFmt>
      <c:pivotFmt>
        <c:idx val="841"/>
        <c:spPr>
          <a:solidFill>
            <a:schemeClr val="accent2"/>
          </a:solidFill>
          <a:ln>
            <a:noFill/>
          </a:ln>
          <a:effectLst/>
        </c:spPr>
      </c:pivotFmt>
      <c:pivotFmt>
        <c:idx val="8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3"/>
        <c:spPr>
          <a:solidFill>
            <a:schemeClr val="accent2"/>
          </a:solidFill>
          <a:ln>
            <a:noFill/>
          </a:ln>
          <a:effectLst/>
        </c:spPr>
      </c:pivotFmt>
      <c:pivotFmt>
        <c:idx val="844"/>
        <c:spPr>
          <a:solidFill>
            <a:schemeClr val="accent2"/>
          </a:solidFill>
          <a:ln>
            <a:noFill/>
          </a:ln>
          <a:effectLst/>
        </c:spPr>
      </c:pivotFmt>
      <c:pivotFmt>
        <c:idx val="845"/>
        <c:spPr>
          <a:solidFill>
            <a:schemeClr val="accent2"/>
          </a:solidFill>
          <a:ln>
            <a:noFill/>
          </a:ln>
          <a:effectLst/>
        </c:spPr>
      </c:pivotFmt>
      <c:pivotFmt>
        <c:idx val="8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9"/>
        <c:spPr>
          <a:solidFill>
            <a:schemeClr val="accent2"/>
          </a:solidFill>
          <a:ln>
            <a:noFill/>
          </a:ln>
          <a:effectLst/>
        </c:spPr>
      </c:pivotFmt>
      <c:pivotFmt>
        <c:idx val="870"/>
        <c:spPr>
          <a:solidFill>
            <a:schemeClr val="accent2"/>
          </a:solidFill>
          <a:ln>
            <a:noFill/>
          </a:ln>
          <a:effectLst/>
        </c:spPr>
      </c:pivotFmt>
      <c:pivotFmt>
        <c:idx val="871"/>
        <c:spPr>
          <a:solidFill>
            <a:schemeClr val="accent2"/>
          </a:solidFill>
          <a:ln>
            <a:noFill/>
          </a:ln>
          <a:effectLst/>
        </c:spPr>
      </c:pivotFmt>
      <c:pivotFmt>
        <c:idx val="8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5"/>
        <c:spPr>
          <a:solidFill>
            <a:schemeClr val="accent2"/>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46"/>
        <c:spPr>
          <a:solidFill>
            <a:schemeClr val="accent2"/>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47"/>
        <c:spPr>
          <a:solidFill>
            <a:schemeClr val="accent2"/>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48"/>
        <c:spPr>
          <a:solidFill>
            <a:schemeClr val="accent2"/>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49"/>
        <c:spPr>
          <a:solidFill>
            <a:schemeClr val="accent2"/>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50"/>
        <c:spPr>
          <a:solidFill>
            <a:schemeClr val="accent2"/>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51"/>
        <c:spPr>
          <a:solidFill>
            <a:schemeClr val="accent2"/>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52"/>
        <c:spPr>
          <a:solidFill>
            <a:schemeClr val="accent2"/>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53"/>
        <c:spPr>
          <a:solidFill>
            <a:schemeClr val="accent2"/>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54"/>
        <c:spPr>
          <a:solidFill>
            <a:schemeClr val="accent2"/>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55"/>
        <c:spPr>
          <a:solidFill>
            <a:schemeClr val="accent2"/>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56"/>
        <c:spPr>
          <a:solidFill>
            <a:schemeClr val="accent2"/>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57"/>
        <c:spPr>
          <a:solidFill>
            <a:schemeClr val="accent2"/>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58"/>
        <c:spPr>
          <a:solidFill>
            <a:schemeClr val="accent2"/>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59"/>
        <c:spPr>
          <a:solidFill>
            <a:schemeClr val="accent2"/>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60"/>
        <c:spPr>
          <a:solidFill>
            <a:schemeClr val="accent2"/>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61"/>
        <c:spPr>
          <a:solidFill>
            <a:schemeClr val="accent2"/>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62"/>
        <c:spPr>
          <a:solidFill>
            <a:schemeClr val="accent2"/>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63"/>
        <c:spPr>
          <a:solidFill>
            <a:schemeClr val="accent2"/>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64"/>
        <c:spPr>
          <a:solidFill>
            <a:schemeClr val="accent2"/>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65"/>
        <c:spPr>
          <a:solidFill>
            <a:schemeClr val="accent2"/>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9"/>
        <c:spPr>
          <a:solidFill>
            <a:schemeClr val="accent2"/>
          </a:solidFill>
          <a:ln>
            <a:noFill/>
          </a:ln>
          <a:effectLst/>
        </c:spPr>
      </c:pivotFmt>
      <c:pivotFmt>
        <c:idx val="970"/>
        <c:spPr>
          <a:solidFill>
            <a:schemeClr val="accent2"/>
          </a:solidFill>
          <a:ln>
            <a:noFill/>
          </a:ln>
          <a:effectLst/>
        </c:spPr>
      </c:pivotFmt>
      <c:pivotFmt>
        <c:idx val="971"/>
        <c:spPr>
          <a:solidFill>
            <a:schemeClr val="accent2"/>
          </a:solidFill>
          <a:ln>
            <a:noFill/>
          </a:ln>
          <a:effectLst/>
        </c:spPr>
      </c:pivotFmt>
      <c:pivotFmt>
        <c:idx val="9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4"/>
        <c:spPr>
          <a:solidFill>
            <a:schemeClr val="accent2"/>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75"/>
        <c:spPr>
          <a:solidFill>
            <a:schemeClr val="accent2"/>
          </a:solidFill>
          <a:ln>
            <a:noFill/>
          </a:ln>
          <a:effectLst/>
        </c:spPr>
      </c:pivotFmt>
      <c:pivotFmt>
        <c:idx val="976"/>
        <c:spPr>
          <a:solidFill>
            <a:schemeClr val="accent2"/>
          </a:solidFill>
          <a:ln>
            <a:noFill/>
          </a:ln>
          <a:effectLst/>
        </c:spPr>
      </c:pivotFmt>
      <c:pivotFmt>
        <c:idx val="977"/>
        <c:spPr>
          <a:solidFill>
            <a:schemeClr val="accent2"/>
          </a:solidFill>
          <a:ln>
            <a:noFill/>
          </a:ln>
          <a:effectLst/>
        </c:spPr>
      </c:pivotFmt>
      <c:pivotFmt>
        <c:idx val="978"/>
        <c:spPr>
          <a:solidFill>
            <a:schemeClr val="accent2"/>
          </a:solidFill>
          <a:ln>
            <a:noFill/>
          </a:ln>
          <a:effectLst/>
        </c:spPr>
      </c:pivotFmt>
      <c:pivotFmt>
        <c:idx val="979"/>
        <c:spPr>
          <a:solidFill>
            <a:schemeClr val="accent2"/>
          </a:solidFill>
          <a:ln>
            <a:noFill/>
          </a:ln>
          <a:effectLst/>
        </c:spPr>
      </c:pivotFmt>
      <c:pivotFmt>
        <c:idx val="980"/>
        <c:spPr>
          <a:solidFill>
            <a:schemeClr val="accent2"/>
          </a:solidFill>
          <a:ln>
            <a:noFill/>
          </a:ln>
          <a:effectLst/>
        </c:spPr>
      </c:pivotFmt>
      <c:pivotFmt>
        <c:idx val="981"/>
        <c:spPr>
          <a:solidFill>
            <a:schemeClr val="accent2"/>
          </a:solidFill>
          <a:ln>
            <a:noFill/>
          </a:ln>
          <a:effectLst/>
        </c:spPr>
      </c:pivotFmt>
      <c:pivotFmt>
        <c:idx val="982"/>
        <c:spPr>
          <a:solidFill>
            <a:schemeClr val="accent2"/>
          </a:solidFill>
          <a:ln>
            <a:noFill/>
          </a:ln>
          <a:effectLst/>
        </c:spPr>
      </c:pivotFmt>
      <c:pivotFmt>
        <c:idx val="983"/>
        <c:spPr>
          <a:solidFill>
            <a:schemeClr val="accent2"/>
          </a:solidFill>
          <a:ln>
            <a:noFill/>
          </a:ln>
          <a:effectLst/>
        </c:spPr>
      </c:pivotFmt>
      <c:pivotFmt>
        <c:idx val="984"/>
        <c:spPr>
          <a:solidFill>
            <a:schemeClr val="accent2"/>
          </a:solidFill>
          <a:ln>
            <a:noFill/>
          </a:ln>
          <a:effectLst/>
        </c:spPr>
      </c:pivotFmt>
      <c:pivotFmt>
        <c:idx val="985"/>
        <c:spPr>
          <a:solidFill>
            <a:schemeClr val="accent2"/>
          </a:solidFill>
          <a:ln>
            <a:noFill/>
          </a:ln>
          <a:effectLst/>
        </c:spPr>
      </c:pivotFmt>
      <c:pivotFmt>
        <c:idx val="986"/>
        <c:spPr>
          <a:solidFill>
            <a:schemeClr val="accent2"/>
          </a:solidFill>
          <a:ln>
            <a:noFill/>
          </a:ln>
          <a:effectLst/>
        </c:spPr>
      </c:pivotFmt>
      <c:pivotFmt>
        <c:idx val="987"/>
        <c:spPr>
          <a:solidFill>
            <a:schemeClr val="accent2"/>
          </a:solidFill>
          <a:ln>
            <a:noFill/>
          </a:ln>
          <a:effectLst/>
        </c:spPr>
      </c:pivotFmt>
      <c:pivotFmt>
        <c:idx val="988"/>
        <c:spPr>
          <a:solidFill>
            <a:schemeClr val="accent2"/>
          </a:solidFill>
          <a:ln>
            <a:noFill/>
          </a:ln>
          <a:effectLst/>
        </c:spPr>
      </c:pivotFmt>
      <c:pivotFmt>
        <c:idx val="989"/>
        <c:spPr>
          <a:solidFill>
            <a:schemeClr val="accent2"/>
          </a:solidFill>
          <a:ln>
            <a:noFill/>
          </a:ln>
          <a:effectLst/>
        </c:spPr>
      </c:pivotFmt>
      <c:pivotFmt>
        <c:idx val="990"/>
        <c:spPr>
          <a:solidFill>
            <a:schemeClr val="accent2"/>
          </a:solidFill>
          <a:ln>
            <a:noFill/>
          </a:ln>
          <a:effectLst/>
        </c:spPr>
      </c:pivotFmt>
      <c:pivotFmt>
        <c:idx val="991"/>
        <c:spPr>
          <a:solidFill>
            <a:schemeClr val="accent2"/>
          </a:solidFill>
          <a:ln>
            <a:noFill/>
          </a:ln>
          <a:effectLst/>
        </c:spPr>
      </c:pivotFmt>
      <c:pivotFmt>
        <c:idx val="992"/>
        <c:spPr>
          <a:solidFill>
            <a:schemeClr val="accent2"/>
          </a:solidFill>
          <a:ln>
            <a:noFill/>
          </a:ln>
          <a:effectLst/>
        </c:spPr>
      </c:pivotFmt>
      <c:pivotFmt>
        <c:idx val="993"/>
        <c:spPr>
          <a:solidFill>
            <a:schemeClr val="accent2"/>
          </a:solidFill>
          <a:ln>
            <a:noFill/>
          </a:ln>
          <a:effectLst/>
        </c:spPr>
      </c:pivotFmt>
      <c:pivotFmt>
        <c:idx val="994"/>
        <c:spPr>
          <a:solidFill>
            <a:schemeClr val="accent2"/>
          </a:solidFill>
          <a:ln>
            <a:noFill/>
          </a:ln>
          <a:effectLst/>
        </c:spPr>
      </c:pivotFmt>
      <c:pivotFmt>
        <c:idx val="995"/>
        <c:spPr>
          <a:solidFill>
            <a:schemeClr val="accent2"/>
          </a:solidFill>
          <a:ln>
            <a:noFill/>
          </a:ln>
          <a:effectLst/>
        </c:spPr>
      </c:pivotFmt>
      <c:pivotFmt>
        <c:idx val="996"/>
        <c:spPr>
          <a:solidFill>
            <a:schemeClr val="accent2"/>
          </a:solidFill>
          <a:ln>
            <a:noFill/>
          </a:ln>
          <a:effectLst/>
        </c:spPr>
      </c:pivotFmt>
      <c:pivotFmt>
        <c:idx val="997"/>
        <c:spPr>
          <a:solidFill>
            <a:schemeClr val="accent2"/>
          </a:solidFill>
          <a:ln>
            <a:noFill/>
          </a:ln>
          <a:effectLst/>
        </c:spPr>
      </c:pivotFmt>
      <c:pivotFmt>
        <c:idx val="998"/>
        <c:spPr>
          <a:solidFill>
            <a:schemeClr val="accent2"/>
          </a:solidFill>
          <a:ln>
            <a:noFill/>
          </a:ln>
          <a:effectLst/>
        </c:spPr>
      </c:pivotFmt>
      <c:pivotFmt>
        <c:idx val="999"/>
        <c:spPr>
          <a:solidFill>
            <a:schemeClr val="accent2"/>
          </a:solidFill>
          <a:ln>
            <a:noFill/>
          </a:ln>
          <a:effectLst/>
        </c:spPr>
      </c:pivotFmt>
      <c:pivotFmt>
        <c:idx val="1000"/>
        <c:spPr>
          <a:solidFill>
            <a:schemeClr val="accent2"/>
          </a:solidFill>
          <a:ln>
            <a:noFill/>
          </a:ln>
          <a:effectLst/>
        </c:spPr>
      </c:pivotFmt>
      <c:pivotFmt>
        <c:idx val="1001"/>
        <c:spPr>
          <a:solidFill>
            <a:schemeClr val="accent2"/>
          </a:solidFill>
          <a:ln>
            <a:noFill/>
          </a:ln>
          <a:effectLst/>
        </c:spPr>
      </c:pivotFmt>
      <c:pivotFmt>
        <c:idx val="1002"/>
        <c:spPr>
          <a:solidFill>
            <a:schemeClr val="accent2"/>
          </a:solidFill>
          <a:ln>
            <a:noFill/>
          </a:ln>
          <a:effectLst/>
        </c:spPr>
      </c:pivotFmt>
      <c:pivotFmt>
        <c:idx val="1003"/>
        <c:spPr>
          <a:solidFill>
            <a:schemeClr val="accent2"/>
          </a:solidFill>
          <a:ln>
            <a:noFill/>
          </a:ln>
          <a:effectLst/>
        </c:spPr>
      </c:pivotFmt>
      <c:pivotFmt>
        <c:idx val="1004"/>
        <c:spPr>
          <a:solidFill>
            <a:schemeClr val="accent2"/>
          </a:solidFill>
          <a:ln>
            <a:noFill/>
          </a:ln>
          <a:effectLst/>
        </c:spPr>
      </c:pivotFmt>
      <c:pivotFmt>
        <c:idx val="1005"/>
        <c:spPr>
          <a:solidFill>
            <a:schemeClr val="accent2"/>
          </a:solidFill>
          <a:ln>
            <a:noFill/>
          </a:ln>
          <a:effectLst/>
        </c:spPr>
      </c:pivotFmt>
      <c:pivotFmt>
        <c:idx val="1006"/>
        <c:spPr>
          <a:solidFill>
            <a:schemeClr val="accent2"/>
          </a:solidFill>
          <a:ln>
            <a:noFill/>
          </a:ln>
          <a:effectLst/>
        </c:spPr>
      </c:pivotFmt>
      <c:pivotFmt>
        <c:idx val="1007"/>
        <c:spPr>
          <a:solidFill>
            <a:schemeClr val="accent2"/>
          </a:solidFill>
          <a:ln>
            <a:noFill/>
          </a:ln>
          <a:effectLst/>
        </c:spPr>
      </c:pivotFmt>
      <c:pivotFmt>
        <c:idx val="1008"/>
        <c:spPr>
          <a:solidFill>
            <a:schemeClr val="accent2"/>
          </a:solidFill>
          <a:ln>
            <a:noFill/>
          </a:ln>
          <a:effectLst/>
        </c:spPr>
      </c:pivotFmt>
      <c:pivotFmt>
        <c:idx val="1009"/>
        <c:spPr>
          <a:solidFill>
            <a:schemeClr val="accent2"/>
          </a:solidFill>
          <a:ln>
            <a:noFill/>
          </a:ln>
          <a:effectLst/>
        </c:spPr>
      </c:pivotFmt>
      <c:pivotFmt>
        <c:idx val="1010"/>
        <c:spPr>
          <a:solidFill>
            <a:schemeClr val="accent2"/>
          </a:solidFill>
          <a:ln>
            <a:noFill/>
          </a:ln>
          <a:effectLst/>
        </c:spPr>
      </c:pivotFmt>
      <c:pivotFmt>
        <c:idx val="1011"/>
        <c:spPr>
          <a:solidFill>
            <a:schemeClr val="accent2"/>
          </a:solidFill>
          <a:ln>
            <a:noFill/>
          </a:ln>
          <a:effectLst/>
        </c:spPr>
      </c:pivotFmt>
      <c:pivotFmt>
        <c:idx val="1012"/>
        <c:spPr>
          <a:solidFill>
            <a:schemeClr val="accent2"/>
          </a:solidFill>
          <a:ln>
            <a:noFill/>
          </a:ln>
          <a:effectLst/>
        </c:spPr>
      </c:pivotFmt>
      <c:pivotFmt>
        <c:idx val="1013"/>
        <c:spPr>
          <a:solidFill>
            <a:schemeClr val="accent2"/>
          </a:solidFill>
          <a:ln>
            <a:noFill/>
          </a:ln>
          <a:effectLst/>
        </c:spPr>
      </c:pivotFmt>
      <c:pivotFmt>
        <c:idx val="1014"/>
        <c:spPr>
          <a:solidFill>
            <a:schemeClr val="accent2"/>
          </a:solidFill>
          <a:ln>
            <a:noFill/>
          </a:ln>
          <a:effectLst/>
        </c:spPr>
      </c:pivotFmt>
      <c:pivotFmt>
        <c:idx val="1015"/>
        <c:spPr>
          <a:solidFill>
            <a:schemeClr val="accent2"/>
          </a:solidFill>
          <a:ln>
            <a:noFill/>
          </a:ln>
          <a:effectLst/>
        </c:spPr>
      </c:pivotFmt>
      <c:pivotFmt>
        <c:idx val="1016"/>
        <c:spPr>
          <a:solidFill>
            <a:schemeClr val="accent2"/>
          </a:solidFill>
          <a:ln>
            <a:noFill/>
          </a:ln>
          <a:effectLst/>
        </c:spPr>
      </c:pivotFmt>
      <c:pivotFmt>
        <c:idx val="1017"/>
        <c:spPr>
          <a:solidFill>
            <a:schemeClr val="accent2"/>
          </a:solidFill>
          <a:ln>
            <a:noFill/>
          </a:ln>
          <a:effectLst/>
        </c:spPr>
      </c:pivotFmt>
      <c:pivotFmt>
        <c:idx val="1018"/>
        <c:spPr>
          <a:solidFill>
            <a:schemeClr val="accent2"/>
          </a:solidFill>
          <a:ln>
            <a:noFill/>
          </a:ln>
          <a:effectLst/>
        </c:spPr>
      </c:pivotFmt>
      <c:pivotFmt>
        <c:idx val="1019"/>
        <c:spPr>
          <a:solidFill>
            <a:schemeClr val="accent2"/>
          </a:solidFill>
          <a:ln>
            <a:noFill/>
          </a:ln>
          <a:effectLst/>
        </c:spPr>
      </c:pivotFmt>
      <c:pivotFmt>
        <c:idx val="1020"/>
        <c:spPr>
          <a:solidFill>
            <a:schemeClr val="accent2"/>
          </a:solidFill>
          <a:ln>
            <a:noFill/>
          </a:ln>
          <a:effectLst/>
        </c:spPr>
      </c:pivotFmt>
      <c:pivotFmt>
        <c:idx val="1021"/>
        <c:spPr>
          <a:solidFill>
            <a:schemeClr val="accent2"/>
          </a:solidFill>
          <a:ln>
            <a:noFill/>
          </a:ln>
          <a:effectLst/>
        </c:spPr>
      </c:pivotFmt>
      <c:pivotFmt>
        <c:idx val="1022"/>
        <c:spPr>
          <a:solidFill>
            <a:schemeClr val="accent2"/>
          </a:solidFill>
          <a:ln>
            <a:noFill/>
          </a:ln>
          <a:effectLst/>
        </c:spPr>
      </c:pivotFmt>
      <c:pivotFmt>
        <c:idx val="1023"/>
        <c:spPr>
          <a:solidFill>
            <a:schemeClr val="accent2"/>
          </a:solidFill>
          <a:ln>
            <a:noFill/>
          </a:ln>
          <a:effectLst/>
        </c:spPr>
      </c:pivotFmt>
      <c:pivotFmt>
        <c:idx val="1024"/>
        <c:spPr>
          <a:solidFill>
            <a:schemeClr val="accent2"/>
          </a:solidFill>
          <a:ln>
            <a:noFill/>
          </a:ln>
          <a:effectLst/>
        </c:spPr>
      </c:pivotFmt>
      <c:pivotFmt>
        <c:idx val="1025"/>
        <c:spPr>
          <a:solidFill>
            <a:schemeClr val="accent2"/>
          </a:solidFill>
          <a:ln>
            <a:noFill/>
          </a:ln>
          <a:effectLst/>
        </c:spPr>
      </c:pivotFmt>
      <c:pivotFmt>
        <c:idx val="1026"/>
        <c:spPr>
          <a:solidFill>
            <a:schemeClr val="accent2"/>
          </a:solidFill>
          <a:ln>
            <a:noFill/>
          </a:ln>
          <a:effectLst/>
        </c:spPr>
      </c:pivotFmt>
      <c:pivotFmt>
        <c:idx val="1027"/>
        <c:spPr>
          <a:solidFill>
            <a:schemeClr val="accent2"/>
          </a:solidFill>
          <a:ln>
            <a:noFill/>
          </a:ln>
          <a:effectLst/>
        </c:spPr>
      </c:pivotFmt>
      <c:pivotFmt>
        <c:idx val="1028"/>
        <c:spPr>
          <a:solidFill>
            <a:schemeClr val="accent2"/>
          </a:solidFill>
          <a:ln>
            <a:noFill/>
          </a:ln>
          <a:effectLst/>
        </c:spPr>
      </c:pivotFmt>
      <c:pivotFmt>
        <c:idx val="1029"/>
        <c:spPr>
          <a:solidFill>
            <a:schemeClr val="accent2"/>
          </a:solidFill>
          <a:ln>
            <a:noFill/>
          </a:ln>
          <a:effectLst/>
        </c:spPr>
      </c:pivotFmt>
      <c:pivotFmt>
        <c:idx val="1030"/>
        <c:spPr>
          <a:solidFill>
            <a:schemeClr val="accent2"/>
          </a:solidFill>
          <a:ln>
            <a:noFill/>
          </a:ln>
          <a:effectLst/>
        </c:spPr>
      </c:pivotFmt>
      <c:pivotFmt>
        <c:idx val="1031"/>
        <c:spPr>
          <a:solidFill>
            <a:schemeClr val="accent2"/>
          </a:solidFill>
          <a:ln>
            <a:noFill/>
          </a:ln>
          <a:effectLst/>
        </c:spPr>
      </c:pivotFmt>
      <c:pivotFmt>
        <c:idx val="1032"/>
        <c:spPr>
          <a:solidFill>
            <a:schemeClr val="accent2"/>
          </a:solidFill>
          <a:ln>
            <a:noFill/>
          </a:ln>
          <a:effectLst/>
        </c:spPr>
      </c:pivotFmt>
      <c:pivotFmt>
        <c:idx val="1033"/>
        <c:spPr>
          <a:solidFill>
            <a:schemeClr val="accent2"/>
          </a:solidFill>
          <a:ln>
            <a:noFill/>
          </a:ln>
          <a:effectLst/>
        </c:spPr>
      </c:pivotFmt>
      <c:pivotFmt>
        <c:idx val="1034"/>
        <c:spPr>
          <a:solidFill>
            <a:schemeClr val="accent2"/>
          </a:solidFill>
          <a:ln>
            <a:noFill/>
          </a:ln>
          <a:effectLst/>
        </c:spPr>
      </c:pivotFmt>
      <c:pivotFmt>
        <c:idx val="1035"/>
        <c:spPr>
          <a:solidFill>
            <a:schemeClr val="accent2"/>
          </a:solidFill>
          <a:ln>
            <a:noFill/>
          </a:ln>
          <a:effectLst/>
        </c:spPr>
      </c:pivotFmt>
      <c:pivotFmt>
        <c:idx val="1036"/>
        <c:spPr>
          <a:solidFill>
            <a:schemeClr val="accent2"/>
          </a:solidFill>
          <a:ln>
            <a:noFill/>
          </a:ln>
          <a:effectLst/>
        </c:spPr>
      </c:pivotFmt>
      <c:pivotFmt>
        <c:idx val="1037"/>
        <c:spPr>
          <a:solidFill>
            <a:schemeClr val="accent2"/>
          </a:solidFill>
          <a:ln>
            <a:noFill/>
          </a:ln>
          <a:effectLst/>
        </c:spPr>
      </c:pivotFmt>
      <c:pivotFmt>
        <c:idx val="1038"/>
        <c:spPr>
          <a:solidFill>
            <a:schemeClr val="accent2"/>
          </a:solidFill>
          <a:ln>
            <a:noFill/>
          </a:ln>
          <a:effectLst/>
        </c:spPr>
      </c:pivotFmt>
      <c:pivotFmt>
        <c:idx val="1039"/>
        <c:spPr>
          <a:solidFill>
            <a:schemeClr val="accent2"/>
          </a:solidFill>
          <a:ln>
            <a:noFill/>
          </a:ln>
          <a:effectLst/>
        </c:spPr>
      </c:pivotFmt>
      <c:pivotFmt>
        <c:idx val="1040"/>
        <c:spPr>
          <a:solidFill>
            <a:schemeClr val="accent2"/>
          </a:solidFill>
          <a:ln>
            <a:noFill/>
          </a:ln>
          <a:effectLst/>
        </c:spPr>
      </c:pivotFmt>
      <c:pivotFmt>
        <c:idx val="1041"/>
        <c:spPr>
          <a:solidFill>
            <a:schemeClr val="accent2"/>
          </a:solidFill>
          <a:ln>
            <a:noFill/>
          </a:ln>
          <a:effectLst/>
        </c:spPr>
      </c:pivotFmt>
      <c:pivotFmt>
        <c:idx val="1042"/>
        <c:spPr>
          <a:solidFill>
            <a:schemeClr val="accent2"/>
          </a:solidFill>
          <a:ln>
            <a:noFill/>
          </a:ln>
          <a:effectLst/>
        </c:spPr>
      </c:pivotFmt>
      <c:pivotFmt>
        <c:idx val="1043"/>
        <c:spPr>
          <a:solidFill>
            <a:schemeClr val="accent2"/>
          </a:solidFill>
          <a:ln>
            <a:noFill/>
          </a:ln>
          <a:effectLst/>
        </c:spPr>
      </c:pivotFmt>
      <c:pivotFmt>
        <c:idx val="1044"/>
        <c:spPr>
          <a:solidFill>
            <a:schemeClr val="accent2"/>
          </a:solidFill>
          <a:ln>
            <a:noFill/>
          </a:ln>
          <a:effectLst/>
        </c:spPr>
      </c:pivotFmt>
      <c:pivotFmt>
        <c:idx val="1045"/>
        <c:spPr>
          <a:solidFill>
            <a:schemeClr val="accent2"/>
          </a:solidFill>
          <a:ln>
            <a:noFill/>
          </a:ln>
          <a:effectLst/>
        </c:spPr>
      </c:pivotFmt>
      <c:pivotFmt>
        <c:idx val="1046"/>
        <c:spPr>
          <a:solidFill>
            <a:schemeClr val="accent2"/>
          </a:solidFill>
          <a:ln>
            <a:noFill/>
          </a:ln>
          <a:effectLst/>
        </c:spPr>
      </c:pivotFmt>
      <c:pivotFmt>
        <c:idx val="1047"/>
        <c:spPr>
          <a:solidFill>
            <a:schemeClr val="accent2"/>
          </a:solidFill>
          <a:ln>
            <a:noFill/>
          </a:ln>
          <a:effectLst/>
        </c:spPr>
      </c:pivotFmt>
      <c:pivotFmt>
        <c:idx val="1048"/>
        <c:spPr>
          <a:solidFill>
            <a:schemeClr val="accent2"/>
          </a:solidFill>
          <a:ln>
            <a:noFill/>
          </a:ln>
          <a:effectLst/>
        </c:spPr>
      </c:pivotFmt>
      <c:pivotFmt>
        <c:idx val="1049"/>
        <c:spPr>
          <a:solidFill>
            <a:schemeClr val="accent2"/>
          </a:solidFill>
          <a:ln>
            <a:noFill/>
          </a:ln>
          <a:effectLst/>
        </c:spPr>
      </c:pivotFmt>
      <c:pivotFmt>
        <c:idx val="1050"/>
        <c:spPr>
          <a:solidFill>
            <a:schemeClr val="accent2"/>
          </a:solidFill>
          <a:ln>
            <a:noFill/>
          </a:ln>
          <a:effectLst/>
        </c:spPr>
      </c:pivotFmt>
      <c:pivotFmt>
        <c:idx val="1051"/>
        <c:spPr>
          <a:solidFill>
            <a:schemeClr val="accent2"/>
          </a:solidFill>
          <a:ln>
            <a:noFill/>
          </a:ln>
          <a:effectLst/>
        </c:spPr>
      </c:pivotFmt>
      <c:pivotFmt>
        <c:idx val="1052"/>
        <c:spPr>
          <a:solidFill>
            <a:schemeClr val="accent2"/>
          </a:solidFill>
          <a:ln>
            <a:noFill/>
          </a:ln>
          <a:effectLst/>
        </c:spPr>
      </c:pivotFmt>
      <c:pivotFmt>
        <c:idx val="1053"/>
        <c:spPr>
          <a:solidFill>
            <a:schemeClr val="accent2"/>
          </a:solidFill>
          <a:ln>
            <a:noFill/>
          </a:ln>
          <a:effectLst/>
        </c:spPr>
      </c:pivotFmt>
      <c:pivotFmt>
        <c:idx val="1054"/>
        <c:spPr>
          <a:solidFill>
            <a:schemeClr val="accent2"/>
          </a:solidFill>
          <a:ln>
            <a:noFill/>
          </a:ln>
          <a:effectLst/>
        </c:spPr>
      </c:pivotFmt>
      <c:pivotFmt>
        <c:idx val="1055"/>
        <c:spPr>
          <a:solidFill>
            <a:schemeClr val="accent2"/>
          </a:solidFill>
          <a:ln>
            <a:noFill/>
          </a:ln>
          <a:effectLst/>
        </c:spPr>
      </c:pivotFmt>
      <c:pivotFmt>
        <c:idx val="1056"/>
        <c:spPr>
          <a:solidFill>
            <a:schemeClr val="accent2"/>
          </a:solidFill>
          <a:ln>
            <a:noFill/>
          </a:ln>
          <a:effectLst/>
        </c:spPr>
      </c:pivotFmt>
      <c:pivotFmt>
        <c:idx val="1057"/>
        <c:spPr>
          <a:solidFill>
            <a:schemeClr val="accent2"/>
          </a:solidFill>
          <a:ln>
            <a:noFill/>
          </a:ln>
          <a:effectLst/>
        </c:spPr>
      </c:pivotFmt>
      <c:pivotFmt>
        <c:idx val="1058"/>
        <c:spPr>
          <a:solidFill>
            <a:schemeClr val="accent2"/>
          </a:solidFill>
          <a:ln>
            <a:noFill/>
          </a:ln>
          <a:effectLst/>
        </c:spPr>
      </c:pivotFmt>
      <c:pivotFmt>
        <c:idx val="1059"/>
        <c:spPr>
          <a:solidFill>
            <a:schemeClr val="accent2"/>
          </a:solidFill>
          <a:ln>
            <a:noFill/>
          </a:ln>
          <a:effectLst/>
        </c:spPr>
      </c:pivotFmt>
      <c:pivotFmt>
        <c:idx val="1060"/>
        <c:spPr>
          <a:solidFill>
            <a:schemeClr val="accent2"/>
          </a:solidFill>
          <a:ln>
            <a:noFill/>
          </a:ln>
          <a:effectLst/>
        </c:spPr>
      </c:pivotFmt>
      <c:pivotFmt>
        <c:idx val="1061"/>
        <c:spPr>
          <a:solidFill>
            <a:schemeClr val="accent2"/>
          </a:solidFill>
          <a:ln>
            <a:noFill/>
          </a:ln>
          <a:effectLst/>
        </c:spPr>
      </c:pivotFmt>
      <c:pivotFmt>
        <c:idx val="1062"/>
        <c:spPr>
          <a:solidFill>
            <a:schemeClr val="accent2"/>
          </a:solidFill>
          <a:ln>
            <a:noFill/>
          </a:ln>
          <a:effectLst/>
        </c:spPr>
      </c:pivotFmt>
      <c:pivotFmt>
        <c:idx val="1063"/>
        <c:spPr>
          <a:solidFill>
            <a:schemeClr val="accent2"/>
          </a:solidFill>
          <a:ln>
            <a:noFill/>
          </a:ln>
          <a:effectLst/>
        </c:spPr>
      </c:pivotFmt>
      <c:pivotFmt>
        <c:idx val="1064"/>
        <c:spPr>
          <a:solidFill>
            <a:schemeClr val="accent2"/>
          </a:solidFill>
          <a:ln>
            <a:noFill/>
          </a:ln>
          <a:effectLst/>
        </c:spPr>
      </c:pivotFmt>
      <c:pivotFmt>
        <c:idx val="1065"/>
        <c:spPr>
          <a:solidFill>
            <a:schemeClr val="accent2"/>
          </a:solidFill>
          <a:ln>
            <a:noFill/>
          </a:ln>
          <a:effectLst/>
        </c:spPr>
      </c:pivotFmt>
      <c:pivotFmt>
        <c:idx val="1066"/>
        <c:spPr>
          <a:solidFill>
            <a:schemeClr val="accent2"/>
          </a:solidFill>
          <a:ln>
            <a:noFill/>
          </a:ln>
          <a:effectLst/>
        </c:spPr>
      </c:pivotFmt>
      <c:pivotFmt>
        <c:idx val="1067"/>
        <c:spPr>
          <a:solidFill>
            <a:schemeClr val="accent2"/>
          </a:solidFill>
          <a:ln>
            <a:noFill/>
          </a:ln>
          <a:effectLst/>
        </c:spPr>
      </c:pivotFmt>
      <c:pivotFmt>
        <c:idx val="1068"/>
        <c:spPr>
          <a:solidFill>
            <a:schemeClr val="accent2"/>
          </a:solidFill>
          <a:ln>
            <a:noFill/>
          </a:ln>
          <a:effectLst/>
        </c:spPr>
      </c:pivotFmt>
      <c:pivotFmt>
        <c:idx val="1069"/>
        <c:spPr>
          <a:solidFill>
            <a:schemeClr val="accent2"/>
          </a:solidFill>
          <a:ln>
            <a:noFill/>
          </a:ln>
          <a:effectLst/>
        </c:spPr>
      </c:pivotFmt>
      <c:pivotFmt>
        <c:idx val="1070"/>
        <c:spPr>
          <a:solidFill>
            <a:schemeClr val="accent2"/>
          </a:solidFill>
          <a:ln>
            <a:noFill/>
          </a:ln>
          <a:effectLst/>
        </c:spPr>
      </c:pivotFmt>
      <c:pivotFmt>
        <c:idx val="1071"/>
        <c:spPr>
          <a:solidFill>
            <a:schemeClr val="accent2"/>
          </a:solidFill>
          <a:ln>
            <a:noFill/>
          </a:ln>
          <a:effectLst/>
        </c:spPr>
      </c:pivotFmt>
      <c:pivotFmt>
        <c:idx val="1072"/>
        <c:spPr>
          <a:solidFill>
            <a:schemeClr val="accent2"/>
          </a:solidFill>
          <a:ln>
            <a:noFill/>
          </a:ln>
          <a:effectLst/>
        </c:spPr>
      </c:pivotFmt>
      <c:pivotFmt>
        <c:idx val="1073"/>
        <c:spPr>
          <a:solidFill>
            <a:schemeClr val="accent2"/>
          </a:solidFill>
          <a:ln>
            <a:noFill/>
          </a:ln>
          <a:effectLst/>
        </c:spPr>
      </c:pivotFmt>
      <c:pivotFmt>
        <c:idx val="1074"/>
        <c:spPr>
          <a:solidFill>
            <a:schemeClr val="accent2"/>
          </a:solidFill>
          <a:ln>
            <a:noFill/>
          </a:ln>
          <a:effectLst/>
        </c:spPr>
      </c:pivotFmt>
      <c:pivotFmt>
        <c:idx val="1075"/>
        <c:spPr>
          <a:solidFill>
            <a:schemeClr val="accent2"/>
          </a:solidFill>
          <a:ln>
            <a:noFill/>
          </a:ln>
          <a:effectLst/>
        </c:spPr>
      </c:pivotFmt>
      <c:pivotFmt>
        <c:idx val="1076"/>
        <c:spPr>
          <a:solidFill>
            <a:schemeClr val="accent2"/>
          </a:solidFill>
          <a:ln>
            <a:noFill/>
          </a:ln>
          <a:effectLst/>
        </c:spPr>
      </c:pivotFmt>
      <c:pivotFmt>
        <c:idx val="1077"/>
        <c:spPr>
          <a:solidFill>
            <a:schemeClr val="accent2"/>
          </a:solidFill>
          <a:ln>
            <a:noFill/>
          </a:ln>
          <a:effectLst/>
        </c:spPr>
      </c:pivotFmt>
      <c:pivotFmt>
        <c:idx val="1078"/>
        <c:spPr>
          <a:solidFill>
            <a:schemeClr val="accent2"/>
          </a:solidFill>
          <a:ln>
            <a:noFill/>
          </a:ln>
          <a:effectLst/>
        </c:spPr>
      </c:pivotFmt>
      <c:pivotFmt>
        <c:idx val="1079"/>
        <c:spPr>
          <a:solidFill>
            <a:schemeClr val="accent2"/>
          </a:solidFill>
          <a:ln>
            <a:noFill/>
          </a:ln>
          <a:effectLst/>
        </c:spPr>
      </c:pivotFmt>
      <c:pivotFmt>
        <c:idx val="1080"/>
        <c:spPr>
          <a:solidFill>
            <a:schemeClr val="accent2"/>
          </a:solidFill>
          <a:ln>
            <a:noFill/>
          </a:ln>
          <a:effectLst/>
        </c:spPr>
      </c:pivotFmt>
      <c:pivotFmt>
        <c:idx val="1081"/>
        <c:spPr>
          <a:solidFill>
            <a:schemeClr val="accent2"/>
          </a:solidFill>
          <a:ln>
            <a:noFill/>
          </a:ln>
          <a:effectLst/>
        </c:spPr>
      </c:pivotFmt>
      <c:pivotFmt>
        <c:idx val="1082"/>
        <c:spPr>
          <a:solidFill>
            <a:schemeClr val="accent2"/>
          </a:solidFill>
          <a:ln>
            <a:noFill/>
          </a:ln>
          <a:effectLst/>
        </c:spPr>
      </c:pivotFmt>
      <c:pivotFmt>
        <c:idx val="1083"/>
        <c:spPr>
          <a:solidFill>
            <a:schemeClr val="accent2"/>
          </a:solidFill>
          <a:ln>
            <a:noFill/>
          </a:ln>
          <a:effectLst/>
        </c:spPr>
      </c:pivotFmt>
      <c:pivotFmt>
        <c:idx val="1084"/>
        <c:spPr>
          <a:solidFill>
            <a:schemeClr val="accent2"/>
          </a:solidFill>
          <a:ln>
            <a:noFill/>
          </a:ln>
          <a:effectLst/>
        </c:spPr>
      </c:pivotFmt>
      <c:pivotFmt>
        <c:idx val="1085"/>
        <c:spPr>
          <a:solidFill>
            <a:schemeClr val="accent2"/>
          </a:solidFill>
          <a:ln>
            <a:noFill/>
          </a:ln>
          <a:effectLst/>
        </c:spPr>
      </c:pivotFmt>
      <c:pivotFmt>
        <c:idx val="1086"/>
        <c:spPr>
          <a:solidFill>
            <a:schemeClr val="accent2"/>
          </a:solidFill>
          <a:ln>
            <a:noFill/>
          </a:ln>
          <a:effectLst/>
        </c:spPr>
      </c:pivotFmt>
      <c:pivotFmt>
        <c:idx val="1087"/>
        <c:spPr>
          <a:solidFill>
            <a:schemeClr val="accent2"/>
          </a:solidFill>
          <a:ln>
            <a:noFill/>
          </a:ln>
          <a:effectLst/>
        </c:spPr>
      </c:pivotFmt>
      <c:pivotFmt>
        <c:idx val="1088"/>
        <c:spPr>
          <a:solidFill>
            <a:schemeClr val="accent2"/>
          </a:solidFill>
          <a:ln>
            <a:noFill/>
          </a:ln>
          <a:effectLst/>
        </c:spPr>
      </c:pivotFmt>
      <c:pivotFmt>
        <c:idx val="1089"/>
        <c:spPr>
          <a:solidFill>
            <a:schemeClr val="accent2"/>
          </a:solidFill>
          <a:ln>
            <a:noFill/>
          </a:ln>
          <a:effectLst/>
        </c:spPr>
      </c:pivotFmt>
    </c:pivotFmts>
    <c:plotArea>
      <c:layout/>
      <c:pieChart>
        <c:varyColors val="1"/>
        <c:ser>
          <c:idx val="0"/>
          <c:order val="0"/>
          <c:tx>
            <c:strRef>
              <c:f>'Pie Chart for English'!$B$5</c:f>
              <c:strCache>
                <c:ptCount val="1"/>
                <c:pt idx="0">
                  <c:v>Total</c:v>
                </c:pt>
              </c:strCache>
            </c:strRef>
          </c:tx>
          <c:explosion val="5"/>
          <c:dPt>
            <c:idx val="0"/>
            <c:bubble3D val="0"/>
            <c:spPr>
              <a:solidFill>
                <a:schemeClr val="accent2"/>
              </a:solidFill>
              <a:ln>
                <a:noFill/>
              </a:ln>
              <a:effectLst/>
            </c:spPr>
            <c:extLst>
              <c:ext xmlns:c16="http://schemas.microsoft.com/office/drawing/2014/chart" uri="{C3380CC4-5D6E-409C-BE32-E72D297353CC}">
                <c16:uniqueId val="{00000001-F7EB-454D-A330-6E7774EC8E08}"/>
              </c:ext>
            </c:extLst>
          </c:dPt>
          <c:dPt>
            <c:idx val="1"/>
            <c:bubble3D val="0"/>
            <c:spPr>
              <a:solidFill>
                <a:schemeClr val="accent4"/>
              </a:solidFill>
              <a:ln>
                <a:noFill/>
              </a:ln>
              <a:effectLst/>
            </c:spPr>
            <c:extLst>
              <c:ext xmlns:c16="http://schemas.microsoft.com/office/drawing/2014/chart" uri="{C3380CC4-5D6E-409C-BE32-E72D297353CC}">
                <c16:uniqueId val="{00000003-F7EB-454D-A330-6E7774EC8E08}"/>
              </c:ext>
            </c:extLst>
          </c:dPt>
          <c:dPt>
            <c:idx val="2"/>
            <c:bubble3D val="0"/>
            <c:spPr>
              <a:solidFill>
                <a:schemeClr val="accent6"/>
              </a:solidFill>
              <a:ln>
                <a:noFill/>
              </a:ln>
              <a:effectLst/>
            </c:spPr>
            <c:extLst>
              <c:ext xmlns:c16="http://schemas.microsoft.com/office/drawing/2014/chart" uri="{C3380CC4-5D6E-409C-BE32-E72D297353CC}">
                <c16:uniqueId val="{00000005-F7EB-454D-A330-6E7774EC8E08}"/>
              </c:ext>
            </c:extLst>
          </c:dPt>
          <c:dPt>
            <c:idx val="3"/>
            <c:bubble3D val="0"/>
            <c:spPr>
              <a:solidFill>
                <a:schemeClr val="accent2">
                  <a:lumMod val="60000"/>
                </a:schemeClr>
              </a:solidFill>
              <a:ln>
                <a:noFill/>
              </a:ln>
              <a:effectLst/>
            </c:spPr>
            <c:extLst>
              <c:ext xmlns:c16="http://schemas.microsoft.com/office/drawing/2014/chart" uri="{C3380CC4-5D6E-409C-BE32-E72D297353CC}">
                <c16:uniqueId val="{00000007-4E0C-4A82-A658-332469D55EB4}"/>
              </c:ext>
            </c:extLst>
          </c:dPt>
          <c:dPt>
            <c:idx val="4"/>
            <c:bubble3D val="0"/>
            <c:spPr>
              <a:solidFill>
                <a:schemeClr val="accent4">
                  <a:lumMod val="60000"/>
                </a:schemeClr>
              </a:solidFill>
              <a:ln>
                <a:noFill/>
              </a:ln>
              <a:effectLst/>
            </c:spPr>
            <c:extLst>
              <c:ext xmlns:c16="http://schemas.microsoft.com/office/drawing/2014/chart" uri="{C3380CC4-5D6E-409C-BE32-E72D297353CC}">
                <c16:uniqueId val="{00000009-4E0C-4A82-A658-332469D55EB4}"/>
              </c:ext>
            </c:extLst>
          </c:dPt>
          <c:dPt>
            <c:idx val="5"/>
            <c:bubble3D val="0"/>
            <c:spPr>
              <a:solidFill>
                <a:schemeClr val="accent6">
                  <a:lumMod val="60000"/>
                </a:schemeClr>
              </a:solidFill>
              <a:ln>
                <a:noFill/>
              </a:ln>
              <a:effectLst/>
            </c:spPr>
            <c:extLst>
              <c:ext xmlns:c16="http://schemas.microsoft.com/office/drawing/2014/chart" uri="{C3380CC4-5D6E-409C-BE32-E72D297353CC}">
                <c16:uniqueId val="{0000000B-4E0C-4A82-A658-332469D55EB4}"/>
              </c:ext>
            </c:extLst>
          </c:dPt>
          <c:dPt>
            <c:idx val="6"/>
            <c:bubble3D val="0"/>
            <c:spPr>
              <a:solidFill>
                <a:schemeClr val="accent2">
                  <a:lumMod val="80000"/>
                  <a:lumOff val="20000"/>
                </a:schemeClr>
              </a:solidFill>
              <a:ln>
                <a:noFill/>
              </a:ln>
              <a:effectLst/>
            </c:spPr>
            <c:extLst>
              <c:ext xmlns:c16="http://schemas.microsoft.com/office/drawing/2014/chart" uri="{C3380CC4-5D6E-409C-BE32-E72D297353CC}">
                <c16:uniqueId val="{0000000D-4E0C-4A82-A658-332469D55EB4}"/>
              </c:ext>
            </c:extLst>
          </c:dPt>
          <c:dPt>
            <c:idx val="7"/>
            <c:bubble3D val="0"/>
            <c:spPr>
              <a:solidFill>
                <a:schemeClr val="accent4">
                  <a:lumMod val="80000"/>
                  <a:lumOff val="20000"/>
                </a:schemeClr>
              </a:solidFill>
              <a:ln>
                <a:noFill/>
              </a:ln>
              <a:effectLst/>
            </c:spPr>
            <c:extLst>
              <c:ext xmlns:c16="http://schemas.microsoft.com/office/drawing/2014/chart" uri="{C3380CC4-5D6E-409C-BE32-E72D297353CC}">
                <c16:uniqueId val="{0000000F-4E0C-4A82-A658-332469D55EB4}"/>
              </c:ext>
            </c:extLst>
          </c:dPt>
          <c:dPt>
            <c:idx val="8"/>
            <c:bubble3D val="0"/>
            <c:spPr>
              <a:solidFill>
                <a:schemeClr val="accent6">
                  <a:lumMod val="80000"/>
                  <a:lumOff val="20000"/>
                </a:schemeClr>
              </a:solidFill>
              <a:ln>
                <a:noFill/>
              </a:ln>
              <a:effectLst/>
            </c:spPr>
            <c:extLst>
              <c:ext xmlns:c16="http://schemas.microsoft.com/office/drawing/2014/chart" uri="{C3380CC4-5D6E-409C-BE32-E72D297353CC}">
                <c16:uniqueId val="{00000011-4E0C-4A82-A658-332469D55EB4}"/>
              </c:ext>
            </c:extLst>
          </c:dPt>
          <c:dPt>
            <c:idx val="9"/>
            <c:bubble3D val="0"/>
            <c:spPr>
              <a:solidFill>
                <a:schemeClr val="accent2">
                  <a:lumMod val="80000"/>
                </a:schemeClr>
              </a:solidFill>
              <a:ln>
                <a:noFill/>
              </a:ln>
              <a:effectLst/>
            </c:spPr>
            <c:extLst>
              <c:ext xmlns:c16="http://schemas.microsoft.com/office/drawing/2014/chart" uri="{C3380CC4-5D6E-409C-BE32-E72D297353CC}">
                <c16:uniqueId val="{00000013-4E0C-4A82-A658-332469D55EB4}"/>
              </c:ext>
            </c:extLst>
          </c:dPt>
          <c:dPt>
            <c:idx val="10"/>
            <c:bubble3D val="0"/>
            <c:spPr>
              <a:solidFill>
                <a:schemeClr val="accent4">
                  <a:lumMod val="80000"/>
                </a:schemeClr>
              </a:solidFill>
              <a:ln>
                <a:noFill/>
              </a:ln>
              <a:effectLst/>
            </c:spPr>
            <c:extLst>
              <c:ext xmlns:c16="http://schemas.microsoft.com/office/drawing/2014/chart" uri="{C3380CC4-5D6E-409C-BE32-E72D297353CC}">
                <c16:uniqueId val="{00000015-4E0C-4A82-A658-332469D55EB4}"/>
              </c:ext>
            </c:extLst>
          </c:dPt>
          <c:dPt>
            <c:idx val="11"/>
            <c:bubble3D val="0"/>
            <c:spPr>
              <a:solidFill>
                <a:schemeClr val="accent6">
                  <a:lumMod val="80000"/>
                </a:schemeClr>
              </a:solidFill>
              <a:ln>
                <a:noFill/>
              </a:ln>
              <a:effectLst/>
            </c:spPr>
            <c:extLst>
              <c:ext xmlns:c16="http://schemas.microsoft.com/office/drawing/2014/chart" uri="{C3380CC4-5D6E-409C-BE32-E72D297353CC}">
                <c16:uniqueId val="{00000017-4E0C-4A82-A658-332469D55EB4}"/>
              </c:ext>
            </c:extLst>
          </c:dPt>
          <c:dPt>
            <c:idx val="12"/>
            <c:bubble3D val="0"/>
            <c:spPr>
              <a:solidFill>
                <a:schemeClr val="accent2">
                  <a:lumMod val="60000"/>
                  <a:lumOff val="40000"/>
                </a:schemeClr>
              </a:solidFill>
              <a:ln>
                <a:noFill/>
              </a:ln>
              <a:effectLst/>
            </c:spPr>
            <c:extLst>
              <c:ext xmlns:c16="http://schemas.microsoft.com/office/drawing/2014/chart" uri="{C3380CC4-5D6E-409C-BE32-E72D297353CC}">
                <c16:uniqueId val="{00000019-4E0C-4A82-A658-332469D55EB4}"/>
              </c:ext>
            </c:extLst>
          </c:dPt>
          <c:dPt>
            <c:idx val="13"/>
            <c:bubble3D val="0"/>
            <c:spPr>
              <a:solidFill>
                <a:schemeClr val="accent4">
                  <a:lumMod val="60000"/>
                  <a:lumOff val="40000"/>
                </a:schemeClr>
              </a:solidFill>
              <a:ln>
                <a:noFill/>
              </a:ln>
              <a:effectLst/>
            </c:spPr>
            <c:extLst>
              <c:ext xmlns:c16="http://schemas.microsoft.com/office/drawing/2014/chart" uri="{C3380CC4-5D6E-409C-BE32-E72D297353CC}">
                <c16:uniqueId val="{0000001B-4E0C-4A82-A658-332469D55EB4}"/>
              </c:ext>
            </c:extLst>
          </c:dPt>
          <c:dPt>
            <c:idx val="14"/>
            <c:bubble3D val="0"/>
            <c:spPr>
              <a:solidFill>
                <a:schemeClr val="accent6">
                  <a:lumMod val="60000"/>
                  <a:lumOff val="40000"/>
                </a:schemeClr>
              </a:solidFill>
              <a:ln>
                <a:noFill/>
              </a:ln>
              <a:effectLst/>
            </c:spPr>
            <c:extLst>
              <c:ext xmlns:c16="http://schemas.microsoft.com/office/drawing/2014/chart" uri="{C3380CC4-5D6E-409C-BE32-E72D297353CC}">
                <c16:uniqueId val="{0000001D-4E0C-4A82-A658-332469D55EB4}"/>
              </c:ext>
            </c:extLst>
          </c:dPt>
          <c:dPt>
            <c:idx val="15"/>
            <c:bubble3D val="0"/>
            <c:spPr>
              <a:solidFill>
                <a:schemeClr val="accent2">
                  <a:lumMod val="50000"/>
                </a:schemeClr>
              </a:solidFill>
              <a:ln>
                <a:noFill/>
              </a:ln>
              <a:effectLst/>
            </c:spPr>
            <c:extLst>
              <c:ext xmlns:c16="http://schemas.microsoft.com/office/drawing/2014/chart" uri="{C3380CC4-5D6E-409C-BE32-E72D297353CC}">
                <c16:uniqueId val="{0000001F-4E0C-4A82-A658-332469D55EB4}"/>
              </c:ext>
            </c:extLst>
          </c:dPt>
          <c:dPt>
            <c:idx val="16"/>
            <c:bubble3D val="0"/>
            <c:spPr>
              <a:solidFill>
                <a:schemeClr val="accent4">
                  <a:lumMod val="50000"/>
                </a:schemeClr>
              </a:solidFill>
              <a:ln>
                <a:noFill/>
              </a:ln>
              <a:effectLst/>
            </c:spPr>
            <c:extLst>
              <c:ext xmlns:c16="http://schemas.microsoft.com/office/drawing/2014/chart" uri="{C3380CC4-5D6E-409C-BE32-E72D297353CC}">
                <c16:uniqueId val="{00000021-4E0C-4A82-A658-332469D55EB4}"/>
              </c:ext>
            </c:extLst>
          </c:dPt>
          <c:dPt>
            <c:idx val="17"/>
            <c:bubble3D val="0"/>
            <c:spPr>
              <a:solidFill>
                <a:schemeClr val="accent6">
                  <a:lumMod val="50000"/>
                </a:schemeClr>
              </a:solidFill>
              <a:ln>
                <a:noFill/>
              </a:ln>
              <a:effectLst/>
            </c:spPr>
            <c:extLst>
              <c:ext xmlns:c16="http://schemas.microsoft.com/office/drawing/2014/chart" uri="{C3380CC4-5D6E-409C-BE32-E72D297353CC}">
                <c16:uniqueId val="{00000023-4E0C-4A82-A658-332469D55EB4}"/>
              </c:ext>
            </c:extLst>
          </c:dPt>
          <c:dPt>
            <c:idx val="18"/>
            <c:bubble3D val="0"/>
            <c:spPr>
              <a:solidFill>
                <a:schemeClr val="accent2">
                  <a:lumMod val="70000"/>
                  <a:lumOff val="30000"/>
                </a:schemeClr>
              </a:solidFill>
              <a:ln>
                <a:noFill/>
              </a:ln>
              <a:effectLst/>
            </c:spPr>
            <c:extLst>
              <c:ext xmlns:c16="http://schemas.microsoft.com/office/drawing/2014/chart" uri="{C3380CC4-5D6E-409C-BE32-E72D297353CC}">
                <c16:uniqueId val="{00000025-4E0C-4A82-A658-332469D55EB4}"/>
              </c:ext>
            </c:extLst>
          </c:dPt>
          <c:dPt>
            <c:idx val="19"/>
            <c:bubble3D val="0"/>
            <c:spPr>
              <a:solidFill>
                <a:schemeClr val="accent4">
                  <a:lumMod val="70000"/>
                  <a:lumOff val="30000"/>
                </a:schemeClr>
              </a:solidFill>
              <a:ln>
                <a:noFill/>
              </a:ln>
              <a:effectLst/>
            </c:spPr>
            <c:extLst>
              <c:ext xmlns:c16="http://schemas.microsoft.com/office/drawing/2014/chart" uri="{C3380CC4-5D6E-409C-BE32-E72D297353CC}">
                <c16:uniqueId val="{00000027-4E0C-4A82-A658-332469D55EB4}"/>
              </c:ext>
            </c:extLst>
          </c:dPt>
          <c:dPt>
            <c:idx val="20"/>
            <c:bubble3D val="0"/>
            <c:spPr>
              <a:solidFill>
                <a:schemeClr val="accent6">
                  <a:lumMod val="70000"/>
                  <a:lumOff val="30000"/>
                </a:schemeClr>
              </a:solidFill>
              <a:ln>
                <a:noFill/>
              </a:ln>
              <a:effectLst/>
            </c:spPr>
            <c:extLst>
              <c:ext xmlns:c16="http://schemas.microsoft.com/office/drawing/2014/chart" uri="{C3380CC4-5D6E-409C-BE32-E72D297353CC}">
                <c16:uniqueId val="{00000029-4E0C-4A82-A658-332469D55EB4}"/>
              </c:ext>
            </c:extLst>
          </c:dPt>
          <c:dPt>
            <c:idx val="21"/>
            <c:bubble3D val="0"/>
            <c:spPr>
              <a:solidFill>
                <a:schemeClr val="accent2">
                  <a:lumMod val="70000"/>
                </a:schemeClr>
              </a:solidFill>
              <a:ln>
                <a:noFill/>
              </a:ln>
              <a:effectLst/>
            </c:spPr>
            <c:extLst>
              <c:ext xmlns:c16="http://schemas.microsoft.com/office/drawing/2014/chart" uri="{C3380CC4-5D6E-409C-BE32-E72D297353CC}">
                <c16:uniqueId val="{0000002B-4E0C-4A82-A658-332469D55EB4}"/>
              </c:ext>
            </c:extLst>
          </c:dPt>
          <c:dPt>
            <c:idx val="22"/>
            <c:bubble3D val="0"/>
            <c:spPr>
              <a:solidFill>
                <a:schemeClr val="accent4">
                  <a:lumMod val="70000"/>
                </a:schemeClr>
              </a:solidFill>
              <a:ln>
                <a:noFill/>
              </a:ln>
              <a:effectLst/>
            </c:spPr>
            <c:extLst>
              <c:ext xmlns:c16="http://schemas.microsoft.com/office/drawing/2014/chart" uri="{C3380CC4-5D6E-409C-BE32-E72D297353CC}">
                <c16:uniqueId val="{0000002D-4E0C-4A82-A658-332469D55EB4}"/>
              </c:ext>
            </c:extLst>
          </c:dPt>
          <c:dPt>
            <c:idx val="23"/>
            <c:bubble3D val="0"/>
            <c:spPr>
              <a:solidFill>
                <a:schemeClr val="accent6">
                  <a:lumMod val="70000"/>
                </a:schemeClr>
              </a:solidFill>
              <a:ln>
                <a:noFill/>
              </a:ln>
              <a:effectLst/>
            </c:spPr>
            <c:extLst>
              <c:ext xmlns:c16="http://schemas.microsoft.com/office/drawing/2014/chart" uri="{C3380CC4-5D6E-409C-BE32-E72D297353CC}">
                <c16:uniqueId val="{0000002F-4E0C-4A82-A658-332469D55EB4}"/>
              </c:ext>
            </c:extLst>
          </c:dPt>
          <c:dPt>
            <c:idx val="24"/>
            <c:bubble3D val="0"/>
            <c:spPr>
              <a:solidFill>
                <a:schemeClr val="accent2">
                  <a:lumMod val="50000"/>
                  <a:lumOff val="50000"/>
                </a:schemeClr>
              </a:solidFill>
              <a:ln>
                <a:noFill/>
              </a:ln>
              <a:effectLst/>
            </c:spPr>
            <c:extLst>
              <c:ext xmlns:c16="http://schemas.microsoft.com/office/drawing/2014/chart" uri="{C3380CC4-5D6E-409C-BE32-E72D297353CC}">
                <c16:uniqueId val="{00000031-4E0C-4A82-A658-332469D55EB4}"/>
              </c:ext>
            </c:extLst>
          </c:dPt>
          <c:dPt>
            <c:idx val="25"/>
            <c:bubble3D val="0"/>
            <c:spPr>
              <a:solidFill>
                <a:schemeClr val="accent4">
                  <a:lumMod val="50000"/>
                  <a:lumOff val="50000"/>
                </a:schemeClr>
              </a:solidFill>
              <a:ln>
                <a:noFill/>
              </a:ln>
              <a:effectLst/>
            </c:spPr>
            <c:extLst>
              <c:ext xmlns:c16="http://schemas.microsoft.com/office/drawing/2014/chart" uri="{C3380CC4-5D6E-409C-BE32-E72D297353CC}">
                <c16:uniqueId val="{00000033-4E0C-4A82-A658-332469D55EB4}"/>
              </c:ext>
            </c:extLst>
          </c:dPt>
          <c:dPt>
            <c:idx val="26"/>
            <c:bubble3D val="0"/>
            <c:spPr>
              <a:solidFill>
                <a:schemeClr val="accent6">
                  <a:lumMod val="50000"/>
                  <a:lumOff val="50000"/>
                </a:schemeClr>
              </a:solidFill>
              <a:ln>
                <a:noFill/>
              </a:ln>
              <a:effectLst/>
            </c:spPr>
            <c:extLst>
              <c:ext xmlns:c16="http://schemas.microsoft.com/office/drawing/2014/chart" uri="{C3380CC4-5D6E-409C-BE32-E72D297353CC}">
                <c16:uniqueId val="{00000035-4E0C-4A82-A658-332469D55EB4}"/>
              </c:ext>
            </c:extLst>
          </c:dPt>
          <c:dPt>
            <c:idx val="27"/>
            <c:bubble3D val="0"/>
            <c:spPr>
              <a:solidFill>
                <a:schemeClr val="accent2"/>
              </a:solidFill>
              <a:ln>
                <a:noFill/>
              </a:ln>
              <a:effectLst/>
            </c:spPr>
            <c:extLst>
              <c:ext xmlns:c16="http://schemas.microsoft.com/office/drawing/2014/chart" uri="{C3380CC4-5D6E-409C-BE32-E72D297353CC}">
                <c16:uniqueId val="{00000037-4E0C-4A82-A658-332469D55EB4}"/>
              </c:ext>
            </c:extLst>
          </c:dPt>
          <c:dPt>
            <c:idx val="28"/>
            <c:bubble3D val="0"/>
            <c:spPr>
              <a:solidFill>
                <a:schemeClr val="accent4"/>
              </a:solidFill>
              <a:ln>
                <a:noFill/>
              </a:ln>
              <a:effectLst/>
            </c:spPr>
            <c:extLst>
              <c:ext xmlns:c16="http://schemas.microsoft.com/office/drawing/2014/chart" uri="{C3380CC4-5D6E-409C-BE32-E72D297353CC}">
                <c16:uniqueId val="{00000039-4E0C-4A82-A658-332469D55EB4}"/>
              </c:ext>
            </c:extLst>
          </c:dPt>
          <c:dPt>
            <c:idx val="29"/>
            <c:bubble3D val="0"/>
            <c:spPr>
              <a:solidFill>
                <a:schemeClr val="accent6"/>
              </a:solidFill>
              <a:ln>
                <a:noFill/>
              </a:ln>
              <a:effectLst/>
            </c:spPr>
            <c:extLst>
              <c:ext xmlns:c16="http://schemas.microsoft.com/office/drawing/2014/chart" uri="{C3380CC4-5D6E-409C-BE32-E72D297353CC}">
                <c16:uniqueId val="{0000003B-4E0C-4A82-A658-332469D55EB4}"/>
              </c:ext>
            </c:extLst>
          </c:dPt>
          <c:dPt>
            <c:idx val="30"/>
            <c:bubble3D val="0"/>
            <c:spPr>
              <a:solidFill>
                <a:schemeClr val="accent2">
                  <a:lumMod val="60000"/>
                </a:schemeClr>
              </a:solidFill>
              <a:ln>
                <a:noFill/>
              </a:ln>
              <a:effectLst/>
            </c:spPr>
            <c:extLst>
              <c:ext xmlns:c16="http://schemas.microsoft.com/office/drawing/2014/chart" uri="{C3380CC4-5D6E-409C-BE32-E72D297353CC}">
                <c16:uniqueId val="{0000003D-4E0C-4A82-A658-332469D55EB4}"/>
              </c:ext>
            </c:extLst>
          </c:dPt>
          <c:dPt>
            <c:idx val="31"/>
            <c:bubble3D val="0"/>
            <c:spPr>
              <a:solidFill>
                <a:schemeClr val="accent4">
                  <a:lumMod val="60000"/>
                </a:schemeClr>
              </a:solidFill>
              <a:ln>
                <a:noFill/>
              </a:ln>
              <a:effectLst/>
            </c:spPr>
            <c:extLst>
              <c:ext xmlns:c16="http://schemas.microsoft.com/office/drawing/2014/chart" uri="{C3380CC4-5D6E-409C-BE32-E72D297353CC}">
                <c16:uniqueId val="{0000003F-4E0C-4A82-A658-332469D55EB4}"/>
              </c:ext>
            </c:extLst>
          </c:dPt>
          <c:dPt>
            <c:idx val="32"/>
            <c:bubble3D val="0"/>
            <c:spPr>
              <a:solidFill>
                <a:schemeClr val="accent6">
                  <a:lumMod val="60000"/>
                </a:schemeClr>
              </a:solidFill>
              <a:ln>
                <a:noFill/>
              </a:ln>
              <a:effectLst/>
            </c:spPr>
            <c:extLst>
              <c:ext xmlns:c16="http://schemas.microsoft.com/office/drawing/2014/chart" uri="{C3380CC4-5D6E-409C-BE32-E72D297353CC}">
                <c16:uniqueId val="{00000041-4E0C-4A82-A658-332469D55EB4}"/>
              </c:ext>
            </c:extLst>
          </c:dPt>
          <c:dPt>
            <c:idx val="33"/>
            <c:bubble3D val="0"/>
            <c:spPr>
              <a:solidFill>
                <a:schemeClr val="accent2">
                  <a:lumMod val="80000"/>
                  <a:lumOff val="20000"/>
                </a:schemeClr>
              </a:solidFill>
              <a:ln>
                <a:noFill/>
              </a:ln>
              <a:effectLst/>
            </c:spPr>
            <c:extLst>
              <c:ext xmlns:c16="http://schemas.microsoft.com/office/drawing/2014/chart" uri="{C3380CC4-5D6E-409C-BE32-E72D297353CC}">
                <c16:uniqueId val="{00000043-4E0C-4A82-A658-332469D55EB4}"/>
              </c:ext>
            </c:extLst>
          </c:dPt>
          <c:dPt>
            <c:idx val="34"/>
            <c:bubble3D val="0"/>
            <c:spPr>
              <a:solidFill>
                <a:schemeClr val="accent4">
                  <a:lumMod val="80000"/>
                  <a:lumOff val="20000"/>
                </a:schemeClr>
              </a:solidFill>
              <a:ln>
                <a:noFill/>
              </a:ln>
              <a:effectLst/>
            </c:spPr>
            <c:extLst>
              <c:ext xmlns:c16="http://schemas.microsoft.com/office/drawing/2014/chart" uri="{C3380CC4-5D6E-409C-BE32-E72D297353CC}">
                <c16:uniqueId val="{00000045-4E0C-4A82-A658-332469D55EB4}"/>
              </c:ext>
            </c:extLst>
          </c:dPt>
          <c:dPt>
            <c:idx val="35"/>
            <c:bubble3D val="0"/>
            <c:spPr>
              <a:solidFill>
                <a:schemeClr val="accent6">
                  <a:lumMod val="80000"/>
                  <a:lumOff val="20000"/>
                </a:schemeClr>
              </a:solidFill>
              <a:ln>
                <a:noFill/>
              </a:ln>
              <a:effectLst/>
            </c:spPr>
            <c:extLst>
              <c:ext xmlns:c16="http://schemas.microsoft.com/office/drawing/2014/chart" uri="{C3380CC4-5D6E-409C-BE32-E72D297353CC}">
                <c16:uniqueId val="{00000047-4E0C-4A82-A658-332469D55EB4}"/>
              </c:ext>
            </c:extLst>
          </c:dPt>
          <c:dPt>
            <c:idx val="36"/>
            <c:bubble3D val="0"/>
            <c:spPr>
              <a:solidFill>
                <a:schemeClr val="accent2">
                  <a:lumMod val="80000"/>
                </a:schemeClr>
              </a:solidFill>
              <a:ln>
                <a:noFill/>
              </a:ln>
              <a:effectLst/>
            </c:spPr>
            <c:extLst>
              <c:ext xmlns:c16="http://schemas.microsoft.com/office/drawing/2014/chart" uri="{C3380CC4-5D6E-409C-BE32-E72D297353CC}">
                <c16:uniqueId val="{00000049-4E0C-4A82-A658-332469D55EB4}"/>
              </c:ext>
            </c:extLst>
          </c:dPt>
          <c:dPt>
            <c:idx val="37"/>
            <c:bubble3D val="0"/>
            <c:spPr>
              <a:solidFill>
                <a:schemeClr val="accent4">
                  <a:lumMod val="80000"/>
                </a:schemeClr>
              </a:solidFill>
              <a:ln>
                <a:noFill/>
              </a:ln>
              <a:effectLst/>
            </c:spPr>
            <c:extLst>
              <c:ext xmlns:c16="http://schemas.microsoft.com/office/drawing/2014/chart" uri="{C3380CC4-5D6E-409C-BE32-E72D297353CC}">
                <c16:uniqueId val="{0000004B-4E0C-4A82-A658-332469D55EB4}"/>
              </c:ext>
            </c:extLst>
          </c:dPt>
          <c:dPt>
            <c:idx val="38"/>
            <c:bubble3D val="0"/>
            <c:spPr>
              <a:solidFill>
                <a:schemeClr val="accent6">
                  <a:lumMod val="80000"/>
                </a:schemeClr>
              </a:solidFill>
              <a:ln>
                <a:noFill/>
              </a:ln>
              <a:effectLst/>
            </c:spPr>
            <c:extLst>
              <c:ext xmlns:c16="http://schemas.microsoft.com/office/drawing/2014/chart" uri="{C3380CC4-5D6E-409C-BE32-E72D297353CC}">
                <c16:uniqueId val="{0000004D-4E0C-4A82-A658-332469D55EB4}"/>
              </c:ext>
            </c:extLst>
          </c:dPt>
          <c:dPt>
            <c:idx val="39"/>
            <c:bubble3D val="0"/>
            <c:spPr>
              <a:solidFill>
                <a:schemeClr val="accent2">
                  <a:lumMod val="60000"/>
                  <a:lumOff val="40000"/>
                </a:schemeClr>
              </a:solidFill>
              <a:ln>
                <a:noFill/>
              </a:ln>
              <a:effectLst/>
            </c:spPr>
            <c:extLst>
              <c:ext xmlns:c16="http://schemas.microsoft.com/office/drawing/2014/chart" uri="{C3380CC4-5D6E-409C-BE32-E72D297353CC}">
                <c16:uniqueId val="{0000004F-4E0C-4A82-A658-332469D55EB4}"/>
              </c:ext>
            </c:extLst>
          </c:dPt>
          <c:dPt>
            <c:idx val="40"/>
            <c:bubble3D val="0"/>
            <c:spPr>
              <a:solidFill>
                <a:schemeClr val="accent4">
                  <a:lumMod val="60000"/>
                  <a:lumOff val="40000"/>
                </a:schemeClr>
              </a:solidFill>
              <a:ln>
                <a:noFill/>
              </a:ln>
              <a:effectLst/>
            </c:spPr>
            <c:extLst>
              <c:ext xmlns:c16="http://schemas.microsoft.com/office/drawing/2014/chart" uri="{C3380CC4-5D6E-409C-BE32-E72D297353CC}">
                <c16:uniqueId val="{00000051-4E0C-4A82-A658-332469D55EB4}"/>
              </c:ext>
            </c:extLst>
          </c:dPt>
          <c:dPt>
            <c:idx val="41"/>
            <c:bubble3D val="0"/>
            <c:spPr>
              <a:solidFill>
                <a:schemeClr val="accent6">
                  <a:lumMod val="60000"/>
                  <a:lumOff val="40000"/>
                </a:schemeClr>
              </a:solidFill>
              <a:ln>
                <a:noFill/>
              </a:ln>
              <a:effectLst/>
            </c:spPr>
            <c:extLst>
              <c:ext xmlns:c16="http://schemas.microsoft.com/office/drawing/2014/chart" uri="{C3380CC4-5D6E-409C-BE32-E72D297353CC}">
                <c16:uniqueId val="{00000053-4E0C-4A82-A658-332469D55EB4}"/>
              </c:ext>
            </c:extLst>
          </c:dPt>
          <c:dPt>
            <c:idx val="42"/>
            <c:bubble3D val="0"/>
            <c:spPr>
              <a:solidFill>
                <a:schemeClr val="accent2">
                  <a:lumMod val="50000"/>
                </a:schemeClr>
              </a:solidFill>
              <a:ln>
                <a:noFill/>
              </a:ln>
              <a:effectLst/>
            </c:spPr>
            <c:extLst>
              <c:ext xmlns:c16="http://schemas.microsoft.com/office/drawing/2014/chart" uri="{C3380CC4-5D6E-409C-BE32-E72D297353CC}">
                <c16:uniqueId val="{00000055-4E0C-4A82-A658-332469D55EB4}"/>
              </c:ext>
            </c:extLst>
          </c:dPt>
          <c:dPt>
            <c:idx val="43"/>
            <c:bubble3D val="0"/>
            <c:spPr>
              <a:solidFill>
                <a:schemeClr val="accent4">
                  <a:lumMod val="50000"/>
                </a:schemeClr>
              </a:solidFill>
              <a:ln>
                <a:noFill/>
              </a:ln>
              <a:effectLst/>
            </c:spPr>
            <c:extLst>
              <c:ext xmlns:c16="http://schemas.microsoft.com/office/drawing/2014/chart" uri="{C3380CC4-5D6E-409C-BE32-E72D297353CC}">
                <c16:uniqueId val="{00000057-4E0C-4A82-A658-332469D55EB4}"/>
              </c:ext>
            </c:extLst>
          </c:dPt>
          <c:dPt>
            <c:idx val="44"/>
            <c:bubble3D val="0"/>
            <c:spPr>
              <a:solidFill>
                <a:schemeClr val="accent6">
                  <a:lumMod val="50000"/>
                </a:schemeClr>
              </a:solidFill>
              <a:ln>
                <a:noFill/>
              </a:ln>
              <a:effectLst/>
            </c:spPr>
            <c:extLst>
              <c:ext xmlns:c16="http://schemas.microsoft.com/office/drawing/2014/chart" uri="{C3380CC4-5D6E-409C-BE32-E72D297353CC}">
                <c16:uniqueId val="{00000059-4E0C-4A82-A658-332469D55EB4}"/>
              </c:ext>
            </c:extLst>
          </c:dPt>
          <c:dPt>
            <c:idx val="45"/>
            <c:bubble3D val="0"/>
            <c:spPr>
              <a:solidFill>
                <a:schemeClr val="accent2">
                  <a:lumMod val="70000"/>
                  <a:lumOff val="30000"/>
                </a:schemeClr>
              </a:solidFill>
              <a:ln>
                <a:noFill/>
              </a:ln>
              <a:effectLst/>
            </c:spPr>
            <c:extLst>
              <c:ext xmlns:c16="http://schemas.microsoft.com/office/drawing/2014/chart" uri="{C3380CC4-5D6E-409C-BE32-E72D297353CC}">
                <c16:uniqueId val="{0000005B-4E0C-4A82-A658-332469D55EB4}"/>
              </c:ext>
            </c:extLst>
          </c:dPt>
          <c:dPt>
            <c:idx val="46"/>
            <c:bubble3D val="0"/>
            <c:spPr>
              <a:solidFill>
                <a:schemeClr val="accent4">
                  <a:lumMod val="70000"/>
                  <a:lumOff val="30000"/>
                </a:schemeClr>
              </a:solidFill>
              <a:ln>
                <a:noFill/>
              </a:ln>
              <a:effectLst/>
            </c:spPr>
            <c:extLst>
              <c:ext xmlns:c16="http://schemas.microsoft.com/office/drawing/2014/chart" uri="{C3380CC4-5D6E-409C-BE32-E72D297353CC}">
                <c16:uniqueId val="{0000005D-4E0C-4A82-A658-332469D55EB4}"/>
              </c:ext>
            </c:extLst>
          </c:dPt>
          <c:dPt>
            <c:idx val="47"/>
            <c:bubble3D val="0"/>
            <c:spPr>
              <a:solidFill>
                <a:schemeClr val="accent6">
                  <a:lumMod val="70000"/>
                  <a:lumOff val="30000"/>
                </a:schemeClr>
              </a:solidFill>
              <a:ln>
                <a:noFill/>
              </a:ln>
              <a:effectLst/>
            </c:spPr>
            <c:extLst>
              <c:ext xmlns:c16="http://schemas.microsoft.com/office/drawing/2014/chart" uri="{C3380CC4-5D6E-409C-BE32-E72D297353CC}">
                <c16:uniqueId val="{0000005F-4E0C-4A82-A658-332469D55EB4}"/>
              </c:ext>
            </c:extLst>
          </c:dPt>
          <c:dPt>
            <c:idx val="48"/>
            <c:bubble3D val="0"/>
            <c:spPr>
              <a:solidFill>
                <a:schemeClr val="accent2">
                  <a:lumMod val="70000"/>
                </a:schemeClr>
              </a:solidFill>
              <a:ln>
                <a:noFill/>
              </a:ln>
              <a:effectLst/>
            </c:spPr>
            <c:extLst>
              <c:ext xmlns:c16="http://schemas.microsoft.com/office/drawing/2014/chart" uri="{C3380CC4-5D6E-409C-BE32-E72D297353CC}">
                <c16:uniqueId val="{00000061-4E0C-4A82-A658-332469D55EB4}"/>
              </c:ext>
            </c:extLst>
          </c:dPt>
          <c:dPt>
            <c:idx val="49"/>
            <c:bubble3D val="0"/>
            <c:spPr>
              <a:solidFill>
                <a:schemeClr val="accent4">
                  <a:lumMod val="70000"/>
                </a:schemeClr>
              </a:solidFill>
              <a:ln>
                <a:noFill/>
              </a:ln>
              <a:effectLst/>
            </c:spPr>
            <c:extLst>
              <c:ext xmlns:c16="http://schemas.microsoft.com/office/drawing/2014/chart" uri="{C3380CC4-5D6E-409C-BE32-E72D297353CC}">
                <c16:uniqueId val="{00000063-4E0C-4A82-A658-332469D55EB4}"/>
              </c:ext>
            </c:extLst>
          </c:dPt>
          <c:dPt>
            <c:idx val="50"/>
            <c:bubble3D val="0"/>
            <c:spPr>
              <a:solidFill>
                <a:schemeClr val="accent6">
                  <a:lumMod val="70000"/>
                </a:schemeClr>
              </a:solidFill>
              <a:ln>
                <a:noFill/>
              </a:ln>
              <a:effectLst/>
            </c:spPr>
            <c:extLst>
              <c:ext xmlns:c16="http://schemas.microsoft.com/office/drawing/2014/chart" uri="{C3380CC4-5D6E-409C-BE32-E72D297353CC}">
                <c16:uniqueId val="{00000065-4E0C-4A82-A658-332469D55EB4}"/>
              </c:ext>
            </c:extLst>
          </c:dPt>
          <c:dPt>
            <c:idx val="51"/>
            <c:bubble3D val="0"/>
            <c:spPr>
              <a:solidFill>
                <a:schemeClr val="accent2">
                  <a:lumMod val="50000"/>
                  <a:lumOff val="50000"/>
                </a:schemeClr>
              </a:solidFill>
              <a:ln>
                <a:noFill/>
              </a:ln>
              <a:effectLst/>
            </c:spPr>
            <c:extLst>
              <c:ext xmlns:c16="http://schemas.microsoft.com/office/drawing/2014/chart" uri="{C3380CC4-5D6E-409C-BE32-E72D297353CC}">
                <c16:uniqueId val="{00000067-4E0C-4A82-A658-332469D55EB4}"/>
              </c:ext>
            </c:extLst>
          </c:dPt>
          <c:dPt>
            <c:idx val="52"/>
            <c:bubble3D val="0"/>
            <c:spPr>
              <a:solidFill>
                <a:schemeClr val="accent4">
                  <a:lumMod val="50000"/>
                  <a:lumOff val="50000"/>
                </a:schemeClr>
              </a:solidFill>
              <a:ln>
                <a:noFill/>
              </a:ln>
              <a:effectLst/>
            </c:spPr>
            <c:extLst>
              <c:ext xmlns:c16="http://schemas.microsoft.com/office/drawing/2014/chart" uri="{C3380CC4-5D6E-409C-BE32-E72D297353CC}">
                <c16:uniqueId val="{00000069-4E0C-4A82-A658-332469D55EB4}"/>
              </c:ext>
            </c:extLst>
          </c:dPt>
          <c:dPt>
            <c:idx val="53"/>
            <c:bubble3D val="0"/>
            <c:spPr>
              <a:solidFill>
                <a:schemeClr val="accent6">
                  <a:lumMod val="50000"/>
                  <a:lumOff val="50000"/>
                </a:schemeClr>
              </a:solidFill>
              <a:ln>
                <a:noFill/>
              </a:ln>
              <a:effectLst/>
            </c:spPr>
            <c:extLst>
              <c:ext xmlns:c16="http://schemas.microsoft.com/office/drawing/2014/chart" uri="{C3380CC4-5D6E-409C-BE32-E72D297353CC}">
                <c16:uniqueId val="{0000006B-4E0C-4A82-A658-332469D55EB4}"/>
              </c:ext>
            </c:extLst>
          </c:dPt>
          <c:dPt>
            <c:idx val="54"/>
            <c:bubble3D val="0"/>
            <c:spPr>
              <a:solidFill>
                <a:schemeClr val="accent2"/>
              </a:solidFill>
              <a:ln>
                <a:noFill/>
              </a:ln>
              <a:effectLst/>
            </c:spPr>
            <c:extLst>
              <c:ext xmlns:c16="http://schemas.microsoft.com/office/drawing/2014/chart" uri="{C3380CC4-5D6E-409C-BE32-E72D297353CC}">
                <c16:uniqueId val="{0000006D-4E0C-4A82-A658-332469D55EB4}"/>
              </c:ext>
            </c:extLst>
          </c:dPt>
          <c:dPt>
            <c:idx val="55"/>
            <c:bubble3D val="0"/>
            <c:spPr>
              <a:solidFill>
                <a:schemeClr val="accent4"/>
              </a:solidFill>
              <a:ln>
                <a:noFill/>
              </a:ln>
              <a:effectLst/>
            </c:spPr>
            <c:extLst>
              <c:ext xmlns:c16="http://schemas.microsoft.com/office/drawing/2014/chart" uri="{C3380CC4-5D6E-409C-BE32-E72D297353CC}">
                <c16:uniqueId val="{0000006F-4E0C-4A82-A658-332469D55EB4}"/>
              </c:ext>
            </c:extLst>
          </c:dPt>
          <c:dPt>
            <c:idx val="56"/>
            <c:bubble3D val="0"/>
            <c:spPr>
              <a:solidFill>
                <a:schemeClr val="accent6"/>
              </a:solidFill>
              <a:ln>
                <a:noFill/>
              </a:ln>
              <a:effectLst/>
            </c:spPr>
            <c:extLst>
              <c:ext xmlns:c16="http://schemas.microsoft.com/office/drawing/2014/chart" uri="{C3380CC4-5D6E-409C-BE32-E72D297353CC}">
                <c16:uniqueId val="{00000071-4E0C-4A82-A658-332469D55EB4}"/>
              </c:ext>
            </c:extLst>
          </c:dPt>
          <c:dPt>
            <c:idx val="57"/>
            <c:bubble3D val="0"/>
            <c:spPr>
              <a:solidFill>
                <a:schemeClr val="accent2">
                  <a:lumMod val="60000"/>
                </a:schemeClr>
              </a:solidFill>
              <a:ln>
                <a:noFill/>
              </a:ln>
              <a:effectLst/>
            </c:spPr>
            <c:extLst>
              <c:ext xmlns:c16="http://schemas.microsoft.com/office/drawing/2014/chart" uri="{C3380CC4-5D6E-409C-BE32-E72D297353CC}">
                <c16:uniqueId val="{00000073-4E0C-4A82-A658-332469D55EB4}"/>
              </c:ext>
            </c:extLst>
          </c:dPt>
          <c:dPt>
            <c:idx val="58"/>
            <c:bubble3D val="0"/>
            <c:spPr>
              <a:solidFill>
                <a:schemeClr val="accent4">
                  <a:lumMod val="60000"/>
                </a:schemeClr>
              </a:solidFill>
              <a:ln>
                <a:noFill/>
              </a:ln>
              <a:effectLst/>
            </c:spPr>
            <c:extLst>
              <c:ext xmlns:c16="http://schemas.microsoft.com/office/drawing/2014/chart" uri="{C3380CC4-5D6E-409C-BE32-E72D297353CC}">
                <c16:uniqueId val="{00000075-4E0C-4A82-A658-332469D55EB4}"/>
              </c:ext>
            </c:extLst>
          </c:dPt>
          <c:dPt>
            <c:idx val="59"/>
            <c:bubble3D val="0"/>
            <c:spPr>
              <a:solidFill>
                <a:schemeClr val="accent6">
                  <a:lumMod val="60000"/>
                </a:schemeClr>
              </a:solidFill>
              <a:ln>
                <a:noFill/>
              </a:ln>
              <a:effectLst/>
            </c:spPr>
            <c:extLst>
              <c:ext xmlns:c16="http://schemas.microsoft.com/office/drawing/2014/chart" uri="{C3380CC4-5D6E-409C-BE32-E72D297353CC}">
                <c16:uniqueId val="{00000077-4E0C-4A82-A658-332469D55EB4}"/>
              </c:ext>
            </c:extLst>
          </c:dPt>
          <c:dPt>
            <c:idx val="60"/>
            <c:bubble3D val="0"/>
            <c:spPr>
              <a:solidFill>
                <a:schemeClr val="accent2">
                  <a:lumMod val="80000"/>
                  <a:lumOff val="20000"/>
                </a:schemeClr>
              </a:solidFill>
              <a:ln>
                <a:noFill/>
              </a:ln>
              <a:effectLst/>
            </c:spPr>
            <c:extLst>
              <c:ext xmlns:c16="http://schemas.microsoft.com/office/drawing/2014/chart" uri="{C3380CC4-5D6E-409C-BE32-E72D297353CC}">
                <c16:uniqueId val="{00000079-4E0C-4A82-A658-332469D55EB4}"/>
              </c:ext>
            </c:extLst>
          </c:dPt>
          <c:dPt>
            <c:idx val="61"/>
            <c:bubble3D val="0"/>
            <c:spPr>
              <a:solidFill>
                <a:schemeClr val="accent4">
                  <a:lumMod val="80000"/>
                  <a:lumOff val="20000"/>
                </a:schemeClr>
              </a:solidFill>
              <a:ln>
                <a:noFill/>
              </a:ln>
              <a:effectLst/>
            </c:spPr>
            <c:extLst>
              <c:ext xmlns:c16="http://schemas.microsoft.com/office/drawing/2014/chart" uri="{C3380CC4-5D6E-409C-BE32-E72D297353CC}">
                <c16:uniqueId val="{0000007B-4E0C-4A82-A658-332469D55EB4}"/>
              </c:ext>
            </c:extLst>
          </c:dPt>
          <c:dPt>
            <c:idx val="62"/>
            <c:bubble3D val="0"/>
            <c:spPr>
              <a:solidFill>
                <a:schemeClr val="accent6">
                  <a:lumMod val="80000"/>
                  <a:lumOff val="20000"/>
                </a:schemeClr>
              </a:solidFill>
              <a:ln>
                <a:noFill/>
              </a:ln>
              <a:effectLst/>
            </c:spPr>
            <c:extLst>
              <c:ext xmlns:c16="http://schemas.microsoft.com/office/drawing/2014/chart" uri="{C3380CC4-5D6E-409C-BE32-E72D297353CC}">
                <c16:uniqueId val="{0000007D-4E0C-4A82-A658-332469D55EB4}"/>
              </c:ext>
            </c:extLst>
          </c:dPt>
          <c:dPt>
            <c:idx val="63"/>
            <c:bubble3D val="0"/>
            <c:spPr>
              <a:solidFill>
                <a:schemeClr val="accent2">
                  <a:lumMod val="80000"/>
                </a:schemeClr>
              </a:solidFill>
              <a:ln>
                <a:noFill/>
              </a:ln>
              <a:effectLst/>
            </c:spPr>
            <c:extLst>
              <c:ext xmlns:c16="http://schemas.microsoft.com/office/drawing/2014/chart" uri="{C3380CC4-5D6E-409C-BE32-E72D297353CC}">
                <c16:uniqueId val="{0000007F-4E0C-4A82-A658-332469D55EB4}"/>
              </c:ext>
            </c:extLst>
          </c:dPt>
          <c:dPt>
            <c:idx val="64"/>
            <c:bubble3D val="0"/>
            <c:spPr>
              <a:solidFill>
                <a:schemeClr val="accent4">
                  <a:lumMod val="80000"/>
                </a:schemeClr>
              </a:solidFill>
              <a:ln>
                <a:noFill/>
              </a:ln>
              <a:effectLst/>
            </c:spPr>
            <c:extLst>
              <c:ext xmlns:c16="http://schemas.microsoft.com/office/drawing/2014/chart" uri="{C3380CC4-5D6E-409C-BE32-E72D297353CC}">
                <c16:uniqueId val="{00000081-4E0C-4A82-A658-332469D55EB4}"/>
              </c:ext>
            </c:extLst>
          </c:dPt>
          <c:dPt>
            <c:idx val="65"/>
            <c:bubble3D val="0"/>
            <c:spPr>
              <a:solidFill>
                <a:schemeClr val="accent6">
                  <a:lumMod val="80000"/>
                </a:schemeClr>
              </a:solidFill>
              <a:ln>
                <a:noFill/>
              </a:ln>
              <a:effectLst/>
            </c:spPr>
            <c:extLst>
              <c:ext xmlns:c16="http://schemas.microsoft.com/office/drawing/2014/chart" uri="{C3380CC4-5D6E-409C-BE32-E72D297353CC}">
                <c16:uniqueId val="{00000083-4E0C-4A82-A658-332469D55EB4}"/>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multiLvlStrRef>
              <c:f>'Pie Chart for English'!$A$6:$A$14</c:f>
              <c:multiLvlStrCache>
                <c:ptCount val="3"/>
                <c:lvl>
                  <c:pt idx="0">
                    <c:v>215</c:v>
                  </c:pt>
                  <c:pt idx="1">
                    <c:v>215</c:v>
                  </c:pt>
                  <c:pt idx="2">
                    <c:v>215</c:v>
                  </c:pt>
                </c:lvl>
                <c:lvl>
                  <c:pt idx="0">
                    <c:v>Sum of 1st Term</c:v>
                  </c:pt>
                  <c:pt idx="1">
                    <c:v>Sum of 2nd Term</c:v>
                  </c:pt>
                  <c:pt idx="2">
                    <c:v>Sum of 3rd Term</c:v>
                  </c:pt>
                </c:lvl>
              </c:multiLvlStrCache>
            </c:multiLvlStrRef>
          </c:cat>
          <c:val>
            <c:numRef>
              <c:f>'Pie Chart for English'!$B$6:$B$14</c:f>
              <c:numCache>
                <c:formatCode>General</c:formatCode>
                <c:ptCount val="3"/>
                <c:pt idx="0">
                  <c:v>86</c:v>
                </c:pt>
                <c:pt idx="1">
                  <c:v>82</c:v>
                </c:pt>
                <c:pt idx="2">
                  <c:v>47</c:v>
                </c:pt>
              </c:numCache>
            </c:numRef>
          </c:val>
          <c:extLst>
            <c:ext xmlns:c16="http://schemas.microsoft.com/office/drawing/2014/chart" uri="{C3380CC4-5D6E-409C-BE32-E72D297353CC}">
              <c16:uniqueId val="{00000006-F317-4080-B41B-E4E4DF97F0B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[School Dashboard.xlsx]Pie Chart for Math!PivotTable2</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4B5E75"/>
                </a:solidFill>
                <a:latin typeface="+mn-lt"/>
                <a:ea typeface="+mn-ea"/>
                <a:cs typeface="+mn-cs"/>
              </a:defRPr>
            </a:pPr>
            <a:r>
              <a:rPr lang="en-US" sz="1800" b="0" i="0" baseline="0">
                <a:solidFill>
                  <a:srgbClr val="4B5E75"/>
                </a:solidFill>
                <a:effectLst/>
              </a:rPr>
              <a:t>Chart Showing Math Scores per Term </a:t>
            </a:r>
            <a:endParaRPr lang="en-US">
              <a:solidFill>
                <a:srgbClr val="4B5E75"/>
              </a:solidFill>
              <a:effectLst/>
            </a:endParaRPr>
          </a:p>
        </c:rich>
      </c:tx>
      <c:layout>
        <c:manualLayout>
          <c:xMode val="edge"/>
          <c:yMode val="edge"/>
          <c:x val="0.10482339969969358"/>
          <c:y val="2.5252525252525237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4B5E75"/>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noFill/>
          </a:ln>
          <a:effectLst/>
        </c:spPr>
      </c:pivotFmt>
      <c:pivotFmt>
        <c:idx val="180"/>
        <c:spPr>
          <a:solidFill>
            <a:schemeClr val="accent1"/>
          </a:solidFill>
          <a:ln w="19050">
            <a:noFill/>
          </a:ln>
          <a:effectLst/>
        </c:spPr>
      </c:pivotFmt>
      <c:pivotFmt>
        <c:idx val="181"/>
        <c:spPr>
          <a:solidFill>
            <a:schemeClr val="accent1"/>
          </a:solidFill>
          <a:ln w="19050">
            <a:no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noFill/>
          </a:ln>
          <a:effectLst/>
        </c:spPr>
      </c:pivotFmt>
      <c:pivotFmt>
        <c:idx val="189"/>
        <c:spPr>
          <a:solidFill>
            <a:schemeClr val="accent1"/>
          </a:solidFill>
          <a:ln w="19050">
            <a:noFill/>
          </a:ln>
          <a:effectLst/>
        </c:spPr>
      </c:pivotFmt>
      <c:pivotFmt>
        <c:idx val="190"/>
        <c:spPr>
          <a:solidFill>
            <a:schemeClr val="accent1"/>
          </a:solidFill>
          <a:ln w="19050">
            <a:no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dLbl>
          <c:idx val="0"/>
          <c:layout>
            <c:manualLayout>
              <c:x val="-0.24588755484671967"/>
              <c:y val="-3.3670033670033669E-2"/>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222"/>
        <c:spPr>
          <a:solidFill>
            <a:schemeClr val="accent1"/>
          </a:solidFill>
          <a:ln w="19050">
            <a:noFill/>
          </a:ln>
          <a:effectLst/>
        </c:spPr>
      </c:pivotFmt>
      <c:pivotFmt>
        <c:idx val="223"/>
        <c:spPr>
          <a:solidFill>
            <a:schemeClr val="accent1"/>
          </a:solidFill>
          <a:ln w="19050">
            <a:noFill/>
          </a:ln>
          <a:effectLst/>
        </c:spPr>
      </c:pivotFmt>
      <c:pivotFmt>
        <c:idx val="224"/>
        <c:spPr>
          <a:solidFill>
            <a:schemeClr val="accent1"/>
          </a:solidFill>
          <a:ln w="19050">
            <a:noFill/>
          </a:ln>
          <a:effectLst/>
        </c:spPr>
      </c:pivotFmt>
      <c:pivotFmt>
        <c:idx val="225"/>
        <c:spPr>
          <a:solidFill>
            <a:schemeClr val="accent1"/>
          </a:solidFill>
          <a:ln w="19050">
            <a:noFill/>
          </a:ln>
          <a:effectLst/>
        </c:spPr>
      </c:pivotFmt>
      <c:pivotFmt>
        <c:idx val="226"/>
        <c:spPr>
          <a:solidFill>
            <a:schemeClr val="accent1"/>
          </a:solidFill>
          <a:ln w="19050">
            <a:noFill/>
          </a:ln>
          <a:effectLst/>
        </c:spPr>
      </c:pivotFmt>
      <c:pivotFmt>
        <c:idx val="227"/>
        <c:spPr>
          <a:solidFill>
            <a:schemeClr val="accent1"/>
          </a:solidFill>
          <a:ln w="19050">
            <a:noFill/>
          </a:ln>
          <a:effectLst/>
        </c:spPr>
      </c:pivotFmt>
      <c:pivotFmt>
        <c:idx val="228"/>
        <c:spPr>
          <a:solidFill>
            <a:schemeClr val="accent1"/>
          </a:solidFill>
          <a:ln w="19050">
            <a:noFill/>
          </a:ln>
          <a:effectLst/>
        </c:spPr>
      </c:pivotFmt>
      <c:pivotFmt>
        <c:idx val="229"/>
        <c:spPr>
          <a:solidFill>
            <a:schemeClr val="accent1"/>
          </a:solidFill>
          <a:ln w="19050">
            <a:noFill/>
          </a:ln>
          <a:effectLst/>
        </c:spPr>
      </c:pivotFmt>
      <c:pivotFmt>
        <c:idx val="230"/>
        <c:spPr>
          <a:solidFill>
            <a:schemeClr val="accent1"/>
          </a:solidFill>
          <a:ln w="19050">
            <a:noFill/>
          </a:ln>
          <a:effectLst/>
        </c:spPr>
      </c:pivotFmt>
      <c:pivotFmt>
        <c:idx val="231"/>
        <c:spPr>
          <a:solidFill>
            <a:schemeClr val="accent1"/>
          </a:solidFill>
          <a:ln w="19050">
            <a:noFill/>
          </a:ln>
          <a:effectLst/>
        </c:spPr>
      </c:pivotFmt>
      <c:pivotFmt>
        <c:idx val="232"/>
        <c:spPr>
          <a:solidFill>
            <a:schemeClr val="accent1"/>
          </a:solidFill>
          <a:ln w="19050">
            <a:noFill/>
          </a:ln>
          <a:effectLst/>
        </c:spPr>
      </c:pivotFmt>
      <c:pivotFmt>
        <c:idx val="233"/>
        <c:spPr>
          <a:solidFill>
            <a:schemeClr val="accent1"/>
          </a:solidFill>
          <a:ln w="19050">
            <a:noFill/>
          </a:ln>
          <a:effectLst/>
        </c:spPr>
      </c:pivotFmt>
      <c:pivotFmt>
        <c:idx val="234"/>
        <c:spPr>
          <a:solidFill>
            <a:schemeClr val="accent1"/>
          </a:solidFill>
          <a:ln w="19050">
            <a:noFill/>
          </a:ln>
          <a:effectLst/>
        </c:spPr>
      </c:pivotFmt>
      <c:pivotFmt>
        <c:idx val="235"/>
        <c:spPr>
          <a:solidFill>
            <a:schemeClr val="accent1"/>
          </a:solidFill>
          <a:ln w="19050">
            <a:noFill/>
          </a:ln>
          <a:effectLst/>
        </c:spPr>
      </c:pivotFmt>
      <c:pivotFmt>
        <c:idx val="236"/>
        <c:spPr>
          <a:solidFill>
            <a:schemeClr val="accent1"/>
          </a:solidFill>
          <a:ln w="19050">
            <a:noFill/>
          </a:ln>
          <a:effectLst/>
        </c:spPr>
      </c:pivotFmt>
      <c:pivotFmt>
        <c:idx val="237"/>
        <c:spPr>
          <a:solidFill>
            <a:schemeClr val="accent1"/>
          </a:solidFill>
          <a:ln w="19050">
            <a:noFill/>
          </a:ln>
          <a:effectLst/>
        </c:spPr>
      </c:pivotFmt>
      <c:pivotFmt>
        <c:idx val="238"/>
        <c:spPr>
          <a:solidFill>
            <a:schemeClr val="accent1"/>
          </a:solidFill>
          <a:ln w="19050">
            <a:noFill/>
          </a:ln>
          <a:effectLst/>
        </c:spPr>
      </c:pivotFmt>
      <c:pivotFmt>
        <c:idx val="239"/>
        <c:spPr>
          <a:solidFill>
            <a:schemeClr val="accent1"/>
          </a:solidFill>
          <a:ln w="19050">
            <a:noFill/>
          </a:ln>
          <a:effectLst/>
        </c:spPr>
      </c:pivotFmt>
      <c:pivotFmt>
        <c:idx val="240"/>
        <c:spPr>
          <a:solidFill>
            <a:schemeClr val="accent1"/>
          </a:solidFill>
          <a:ln w="19050">
            <a:noFill/>
          </a:ln>
          <a:effectLst/>
        </c:spPr>
      </c:pivotFmt>
      <c:pivotFmt>
        <c:idx val="241"/>
        <c:spPr>
          <a:solidFill>
            <a:schemeClr val="accent1"/>
          </a:solidFill>
          <a:ln w="19050">
            <a:noFill/>
          </a:ln>
          <a:effectLst/>
        </c:spPr>
      </c:pivotFmt>
      <c:pivotFmt>
        <c:idx val="242"/>
        <c:spPr>
          <a:solidFill>
            <a:schemeClr val="accent1"/>
          </a:solidFill>
          <a:ln w="19050">
            <a:noFill/>
          </a:ln>
          <a:effectLst/>
        </c:spPr>
      </c:pivotFmt>
      <c:pivotFmt>
        <c:idx val="243"/>
        <c:spPr>
          <a:solidFill>
            <a:schemeClr val="accent1"/>
          </a:solidFill>
          <a:ln w="19050">
            <a:noFill/>
          </a:ln>
          <a:effectLst/>
        </c:spPr>
      </c:pivotFmt>
      <c:pivotFmt>
        <c:idx val="244"/>
        <c:spPr>
          <a:solidFill>
            <a:schemeClr val="accent1"/>
          </a:solidFill>
          <a:ln w="19050">
            <a:noFill/>
          </a:ln>
          <a:effectLst/>
        </c:spPr>
      </c:pivotFmt>
      <c:pivotFmt>
        <c:idx val="245"/>
        <c:spPr>
          <a:solidFill>
            <a:schemeClr val="accent1"/>
          </a:solidFill>
          <a:ln w="19050">
            <a:noFill/>
          </a:ln>
          <a:effectLst/>
        </c:spPr>
      </c:pivotFmt>
      <c:pivotFmt>
        <c:idx val="246"/>
        <c:spPr>
          <a:solidFill>
            <a:schemeClr val="accent1"/>
          </a:solidFill>
          <a:ln w="19050">
            <a:noFill/>
          </a:ln>
          <a:effectLst/>
        </c:spPr>
      </c:pivotFmt>
      <c:pivotFmt>
        <c:idx val="247"/>
        <c:spPr>
          <a:solidFill>
            <a:schemeClr val="accent1"/>
          </a:solidFill>
          <a:ln w="19050">
            <a:noFill/>
          </a:ln>
          <a:effectLst/>
        </c:spPr>
      </c:pivotFmt>
      <c:pivotFmt>
        <c:idx val="248"/>
        <c:spPr>
          <a:solidFill>
            <a:schemeClr val="accent1"/>
          </a:solidFill>
          <a:ln w="19050">
            <a:noFill/>
          </a:ln>
          <a:effectLst/>
        </c:spPr>
      </c:pivotFmt>
      <c:pivotFmt>
        <c:idx val="249"/>
        <c:spPr>
          <a:solidFill>
            <a:schemeClr val="accent1"/>
          </a:solidFill>
          <a:ln w="19050">
            <a:noFill/>
          </a:ln>
          <a:effectLst/>
        </c:spPr>
      </c:pivotFmt>
      <c:pivotFmt>
        <c:idx val="250"/>
        <c:spPr>
          <a:solidFill>
            <a:schemeClr val="accent1"/>
          </a:solidFill>
          <a:ln w="19050">
            <a:noFill/>
          </a:ln>
          <a:effectLst/>
        </c:spPr>
      </c:pivotFmt>
      <c:pivotFmt>
        <c:idx val="251"/>
        <c:spPr>
          <a:solidFill>
            <a:schemeClr val="accent1"/>
          </a:solidFill>
          <a:ln w="19050">
            <a:noFill/>
          </a:ln>
          <a:effectLst/>
        </c:spPr>
      </c:pivotFmt>
      <c:pivotFmt>
        <c:idx val="252"/>
        <c:spPr>
          <a:solidFill>
            <a:schemeClr val="accent1"/>
          </a:solidFill>
          <a:ln w="19050">
            <a:noFill/>
          </a:ln>
          <a:effectLst/>
        </c:spPr>
      </c:pivotFmt>
      <c:pivotFmt>
        <c:idx val="253"/>
        <c:spPr>
          <a:solidFill>
            <a:schemeClr val="accent1"/>
          </a:solidFill>
          <a:ln w="19050">
            <a:noFill/>
          </a:ln>
          <a:effectLst/>
        </c:spPr>
      </c:pivotFmt>
      <c:pivotFmt>
        <c:idx val="254"/>
        <c:spPr>
          <a:solidFill>
            <a:schemeClr val="accent1"/>
          </a:solidFill>
          <a:ln w="19050">
            <a:noFill/>
          </a:ln>
          <a:effectLst/>
        </c:spPr>
      </c:pivotFmt>
      <c:pivotFmt>
        <c:idx val="255"/>
        <c:spPr>
          <a:solidFill>
            <a:schemeClr val="accent1"/>
          </a:solidFill>
          <a:ln w="19050">
            <a:noFill/>
          </a:ln>
          <a:effectLst/>
        </c:spPr>
      </c:pivotFmt>
      <c:pivotFmt>
        <c:idx val="256"/>
        <c:spPr>
          <a:solidFill>
            <a:schemeClr val="accent1"/>
          </a:solidFill>
          <a:ln w="19050">
            <a:noFill/>
          </a:ln>
          <a:effectLst/>
        </c:spPr>
      </c:pivotFmt>
      <c:pivotFmt>
        <c:idx val="257"/>
        <c:spPr>
          <a:solidFill>
            <a:schemeClr val="accent1"/>
          </a:solidFill>
          <a:ln w="19050">
            <a:noFill/>
          </a:ln>
          <a:effectLst/>
        </c:spPr>
      </c:pivotFmt>
      <c:pivotFmt>
        <c:idx val="258"/>
        <c:spPr>
          <a:solidFill>
            <a:schemeClr val="accent1"/>
          </a:solidFill>
          <a:ln w="19050">
            <a:noFill/>
          </a:ln>
          <a:effectLst/>
        </c:spPr>
      </c:pivotFmt>
      <c:pivotFmt>
        <c:idx val="259"/>
        <c:spPr>
          <a:solidFill>
            <a:schemeClr val="accent1"/>
          </a:solidFill>
          <a:ln w="19050">
            <a:noFill/>
          </a:ln>
          <a:effectLst/>
        </c:spPr>
      </c:pivotFmt>
      <c:pivotFmt>
        <c:idx val="260"/>
        <c:spPr>
          <a:solidFill>
            <a:schemeClr val="accent1"/>
          </a:solidFill>
          <a:ln w="19050">
            <a:noFill/>
          </a:ln>
          <a:effectLst/>
        </c:spPr>
      </c:pivotFmt>
      <c:pivotFmt>
        <c:idx val="261"/>
        <c:spPr>
          <a:solidFill>
            <a:schemeClr val="accent1"/>
          </a:solidFill>
          <a:ln w="19050">
            <a:noFill/>
          </a:ln>
          <a:effectLst/>
        </c:spPr>
      </c:pivotFmt>
      <c:pivotFmt>
        <c:idx val="262"/>
        <c:spPr>
          <a:solidFill>
            <a:schemeClr val="accent1"/>
          </a:solidFill>
          <a:ln w="19050">
            <a:noFill/>
          </a:ln>
          <a:effectLst/>
        </c:spPr>
      </c:pivotFmt>
      <c:pivotFmt>
        <c:idx val="263"/>
        <c:spPr>
          <a:solidFill>
            <a:schemeClr val="accent1"/>
          </a:solidFill>
          <a:ln w="19050">
            <a:noFill/>
          </a:ln>
          <a:effectLst/>
        </c:spPr>
      </c:pivotFmt>
      <c:pivotFmt>
        <c:idx val="264"/>
        <c:spPr>
          <a:solidFill>
            <a:schemeClr val="accent1"/>
          </a:solidFill>
          <a:ln w="19050">
            <a:noFill/>
          </a:ln>
          <a:effectLst/>
        </c:spPr>
      </c:pivotFmt>
      <c:pivotFmt>
        <c:idx val="265"/>
        <c:spPr>
          <a:solidFill>
            <a:schemeClr val="accent1"/>
          </a:solidFill>
          <a:ln w="19050">
            <a:noFill/>
          </a:ln>
          <a:effectLst/>
        </c:spPr>
      </c:pivotFmt>
      <c:pivotFmt>
        <c:idx val="266"/>
        <c:spPr>
          <a:solidFill>
            <a:schemeClr val="accent1"/>
          </a:solidFill>
          <a:ln w="19050">
            <a:noFill/>
          </a:ln>
          <a:effectLst/>
        </c:spPr>
      </c:pivotFmt>
      <c:pivotFmt>
        <c:idx val="267"/>
        <c:spPr>
          <a:solidFill>
            <a:schemeClr val="accent1"/>
          </a:solidFill>
          <a:ln w="19050">
            <a:noFill/>
          </a:ln>
          <a:effectLst/>
        </c:spPr>
      </c:pivotFmt>
      <c:pivotFmt>
        <c:idx val="268"/>
        <c:spPr>
          <a:solidFill>
            <a:schemeClr val="accent1"/>
          </a:solidFill>
          <a:ln w="19050">
            <a:noFill/>
          </a:ln>
          <a:effectLst/>
        </c:spPr>
      </c:pivotFmt>
      <c:pivotFmt>
        <c:idx val="269"/>
        <c:spPr>
          <a:solidFill>
            <a:schemeClr val="accent1"/>
          </a:solidFill>
          <a:ln w="19050">
            <a:noFill/>
          </a:ln>
          <a:effectLst/>
        </c:spPr>
      </c:pivotFmt>
      <c:pivotFmt>
        <c:idx val="270"/>
        <c:spPr>
          <a:solidFill>
            <a:schemeClr val="accent1"/>
          </a:solidFill>
          <a:ln w="19050">
            <a:noFill/>
          </a:ln>
          <a:effectLst/>
        </c:spPr>
      </c:pivotFmt>
      <c:pivotFmt>
        <c:idx val="271"/>
        <c:spPr>
          <a:solidFill>
            <a:schemeClr val="accent1"/>
          </a:solidFill>
          <a:ln w="19050">
            <a:noFill/>
          </a:ln>
          <a:effectLst/>
        </c:spPr>
      </c:pivotFmt>
      <c:pivotFmt>
        <c:idx val="272"/>
        <c:spPr>
          <a:solidFill>
            <a:schemeClr val="accent1"/>
          </a:solidFill>
          <a:ln w="19050">
            <a:noFill/>
          </a:ln>
          <a:effectLst/>
        </c:spPr>
      </c:pivotFmt>
      <c:pivotFmt>
        <c:idx val="273"/>
        <c:spPr>
          <a:solidFill>
            <a:schemeClr val="accent1"/>
          </a:solidFill>
          <a:ln w="19050">
            <a:noFill/>
          </a:ln>
          <a:effectLst/>
        </c:spPr>
      </c:pivotFmt>
      <c:pivotFmt>
        <c:idx val="274"/>
        <c:spPr>
          <a:solidFill>
            <a:schemeClr val="accent1"/>
          </a:solidFill>
          <a:ln w="19050">
            <a:noFill/>
          </a:ln>
          <a:effectLst/>
        </c:spPr>
      </c:pivotFmt>
      <c:pivotFmt>
        <c:idx val="275"/>
        <c:spPr>
          <a:solidFill>
            <a:schemeClr val="accent1"/>
          </a:solidFill>
          <a:ln w="19050">
            <a:noFill/>
          </a:ln>
          <a:effectLst/>
        </c:spPr>
      </c:pivotFmt>
      <c:pivotFmt>
        <c:idx val="276"/>
        <c:spPr>
          <a:solidFill>
            <a:schemeClr val="accent1"/>
          </a:solidFill>
          <a:ln w="19050">
            <a:noFill/>
          </a:ln>
          <a:effectLst/>
        </c:spPr>
      </c:pivotFmt>
      <c:pivotFmt>
        <c:idx val="277"/>
        <c:spPr>
          <a:solidFill>
            <a:schemeClr val="accent1"/>
          </a:solidFill>
          <a:ln w="19050">
            <a:noFill/>
          </a:ln>
          <a:effectLst/>
        </c:spPr>
      </c:pivotFmt>
      <c:pivotFmt>
        <c:idx val="278"/>
        <c:spPr>
          <a:solidFill>
            <a:schemeClr val="accent1"/>
          </a:solidFill>
          <a:ln w="19050">
            <a:noFill/>
          </a:ln>
          <a:effectLst/>
        </c:spPr>
      </c:pivotFmt>
      <c:pivotFmt>
        <c:idx val="279"/>
        <c:spPr>
          <a:solidFill>
            <a:schemeClr val="accent1"/>
          </a:solidFill>
          <a:ln w="19050">
            <a:noFill/>
          </a:ln>
          <a:effectLst/>
        </c:spPr>
      </c:pivotFmt>
      <c:pivotFmt>
        <c:idx val="280"/>
        <c:spPr>
          <a:solidFill>
            <a:schemeClr val="accent1"/>
          </a:solidFill>
          <a:ln w="19050">
            <a:noFill/>
          </a:ln>
          <a:effectLst/>
        </c:spPr>
      </c:pivotFmt>
      <c:pivotFmt>
        <c:idx val="281"/>
        <c:spPr>
          <a:solidFill>
            <a:schemeClr val="accent1"/>
          </a:solidFill>
          <a:ln w="19050">
            <a:noFill/>
          </a:ln>
          <a:effectLst/>
        </c:spPr>
      </c:pivotFmt>
      <c:pivotFmt>
        <c:idx val="282"/>
        <c:spPr>
          <a:solidFill>
            <a:schemeClr val="accent1"/>
          </a:solidFill>
          <a:ln w="19050">
            <a:noFill/>
          </a:ln>
          <a:effectLst/>
        </c:spPr>
      </c:pivotFmt>
      <c:pivotFmt>
        <c:idx val="283"/>
        <c:spPr>
          <a:solidFill>
            <a:schemeClr val="accent1"/>
          </a:solidFill>
          <a:ln w="19050">
            <a:noFill/>
          </a:ln>
          <a:effectLst/>
        </c:spPr>
      </c:pivotFmt>
      <c:pivotFmt>
        <c:idx val="284"/>
        <c:spPr>
          <a:solidFill>
            <a:schemeClr val="accent1"/>
          </a:solidFill>
          <a:ln w="19050">
            <a:noFill/>
          </a:ln>
          <a:effectLst/>
        </c:spPr>
      </c:pivotFmt>
      <c:pivotFmt>
        <c:idx val="285"/>
        <c:spPr>
          <a:solidFill>
            <a:schemeClr val="accent1"/>
          </a:solidFill>
          <a:ln w="19050">
            <a:noFill/>
          </a:ln>
          <a:effectLst/>
        </c:spPr>
      </c:pivotFmt>
      <c:pivotFmt>
        <c:idx val="286"/>
        <c:spPr>
          <a:solidFill>
            <a:schemeClr val="accent1"/>
          </a:solidFill>
          <a:ln w="19050">
            <a:noFill/>
          </a:ln>
          <a:effectLst/>
        </c:spPr>
      </c:pivotFmt>
      <c:pivotFmt>
        <c:idx val="287"/>
        <c:spPr>
          <a:solidFill>
            <a:schemeClr val="accent1"/>
          </a:solidFill>
          <a:ln w="19050">
            <a:noFill/>
          </a:ln>
          <a:effectLst/>
        </c:spPr>
      </c:pivotFmt>
      <c:pivotFmt>
        <c:idx val="288"/>
        <c:spPr>
          <a:solidFill>
            <a:schemeClr val="accent1"/>
          </a:solidFill>
          <a:ln w="19050">
            <a:noFill/>
          </a:ln>
          <a:effectLst/>
        </c:spPr>
      </c:pivotFmt>
      <c:pivotFmt>
        <c:idx val="289"/>
        <c:spPr>
          <a:solidFill>
            <a:schemeClr val="accent1"/>
          </a:solidFill>
          <a:ln w="19050">
            <a:noFill/>
          </a:ln>
          <a:effectLst/>
        </c:spPr>
      </c:pivotFmt>
      <c:pivotFmt>
        <c:idx val="290"/>
        <c:spPr>
          <a:solidFill>
            <a:schemeClr val="accent1"/>
          </a:solidFill>
          <a:ln w="19050">
            <a:noFill/>
          </a:ln>
          <a:effectLst/>
        </c:spPr>
      </c:pivotFmt>
      <c:pivotFmt>
        <c:idx val="291"/>
        <c:spPr>
          <a:solidFill>
            <a:schemeClr val="accent1"/>
          </a:solidFill>
          <a:ln w="19050">
            <a:noFill/>
          </a:ln>
          <a:effectLst/>
        </c:spPr>
      </c:pivotFmt>
      <c:pivotFmt>
        <c:idx val="292"/>
        <c:spPr>
          <a:solidFill>
            <a:schemeClr val="accent1"/>
          </a:solidFill>
          <a:ln w="19050">
            <a:noFill/>
          </a:ln>
          <a:effectLst/>
        </c:spPr>
      </c:pivotFmt>
      <c:pivotFmt>
        <c:idx val="293"/>
        <c:spPr>
          <a:solidFill>
            <a:schemeClr val="accent1"/>
          </a:solidFill>
          <a:ln w="19050">
            <a:noFill/>
          </a:ln>
          <a:effectLst/>
        </c:spPr>
      </c:pivotFmt>
      <c:pivotFmt>
        <c:idx val="294"/>
        <c:spPr>
          <a:solidFill>
            <a:schemeClr val="accent1"/>
          </a:solidFill>
          <a:ln w="19050">
            <a:noFill/>
          </a:ln>
          <a:effectLst/>
        </c:spPr>
      </c:pivotFmt>
      <c:pivotFmt>
        <c:idx val="295"/>
        <c:spPr>
          <a:solidFill>
            <a:schemeClr val="accent1"/>
          </a:solidFill>
          <a:ln w="19050">
            <a:noFill/>
          </a:ln>
          <a:effectLst/>
        </c:spPr>
      </c:pivotFmt>
      <c:pivotFmt>
        <c:idx val="296"/>
        <c:spPr>
          <a:solidFill>
            <a:schemeClr val="accent1"/>
          </a:solidFill>
          <a:ln w="19050">
            <a:noFill/>
          </a:ln>
          <a:effectLst/>
        </c:spPr>
      </c:pivotFmt>
      <c:pivotFmt>
        <c:idx val="297"/>
        <c:spPr>
          <a:solidFill>
            <a:schemeClr val="accent1"/>
          </a:solidFill>
          <a:ln w="19050">
            <a:noFill/>
          </a:ln>
          <a:effectLst/>
        </c:spPr>
      </c:pivotFmt>
      <c:pivotFmt>
        <c:idx val="298"/>
        <c:spPr>
          <a:solidFill>
            <a:schemeClr val="accent1"/>
          </a:solidFill>
          <a:ln w="19050">
            <a:noFill/>
          </a:ln>
          <a:effectLst/>
        </c:spPr>
      </c:pivotFmt>
      <c:pivotFmt>
        <c:idx val="299"/>
        <c:spPr>
          <a:solidFill>
            <a:schemeClr val="accent1"/>
          </a:solidFill>
          <a:ln w="19050">
            <a:noFill/>
          </a:ln>
          <a:effectLst/>
        </c:spPr>
      </c:pivotFmt>
      <c:pivotFmt>
        <c:idx val="300"/>
        <c:spPr>
          <a:solidFill>
            <a:schemeClr val="accent1"/>
          </a:solidFill>
          <a:ln w="19050">
            <a:noFill/>
          </a:ln>
          <a:effectLst/>
        </c:spPr>
      </c:pivotFmt>
      <c:pivotFmt>
        <c:idx val="301"/>
        <c:spPr>
          <a:solidFill>
            <a:schemeClr val="accent1"/>
          </a:solidFill>
          <a:ln w="19050">
            <a:noFill/>
          </a:ln>
          <a:effectLst/>
        </c:spPr>
      </c:pivotFmt>
      <c:pivotFmt>
        <c:idx val="302"/>
        <c:spPr>
          <a:solidFill>
            <a:schemeClr val="accent1"/>
          </a:solidFill>
          <a:ln w="19050">
            <a:noFill/>
          </a:ln>
          <a:effectLst/>
        </c:spPr>
      </c:pivotFmt>
      <c:pivotFmt>
        <c:idx val="303"/>
        <c:spPr>
          <a:solidFill>
            <a:schemeClr val="accent1"/>
          </a:solidFill>
          <a:ln w="19050">
            <a:noFill/>
          </a:ln>
          <a:effectLst/>
        </c:spPr>
      </c:pivotFmt>
      <c:pivotFmt>
        <c:idx val="304"/>
        <c:spPr>
          <a:solidFill>
            <a:schemeClr val="accent1"/>
          </a:solidFill>
          <a:ln w="19050">
            <a:noFill/>
          </a:ln>
          <a:effectLst/>
        </c:spPr>
      </c:pivotFmt>
      <c:pivotFmt>
        <c:idx val="305"/>
        <c:spPr>
          <a:solidFill>
            <a:schemeClr val="accent1"/>
          </a:solidFill>
          <a:ln w="19050">
            <a:noFill/>
          </a:ln>
          <a:effectLst/>
        </c:spPr>
      </c:pivotFmt>
      <c:pivotFmt>
        <c:idx val="306"/>
        <c:spPr>
          <a:solidFill>
            <a:schemeClr val="accent1"/>
          </a:solidFill>
          <a:ln w="19050">
            <a:noFill/>
          </a:ln>
          <a:effectLst/>
        </c:spPr>
      </c:pivotFmt>
      <c:pivotFmt>
        <c:idx val="307"/>
        <c:spPr>
          <a:solidFill>
            <a:schemeClr val="accent1"/>
          </a:solidFill>
          <a:ln w="19050">
            <a:noFill/>
          </a:ln>
          <a:effectLst/>
        </c:spPr>
      </c:pivotFmt>
      <c:pivotFmt>
        <c:idx val="308"/>
        <c:spPr>
          <a:solidFill>
            <a:schemeClr val="accent1"/>
          </a:solidFill>
          <a:ln w="19050">
            <a:noFill/>
          </a:ln>
          <a:effectLst/>
        </c:spPr>
      </c:pivotFmt>
      <c:pivotFmt>
        <c:idx val="309"/>
        <c:spPr>
          <a:solidFill>
            <a:schemeClr val="accent1"/>
          </a:solidFill>
          <a:ln w="19050">
            <a:noFill/>
          </a:ln>
          <a:effectLst/>
        </c:spPr>
      </c:pivotFmt>
      <c:pivotFmt>
        <c:idx val="310"/>
        <c:spPr>
          <a:solidFill>
            <a:schemeClr val="accent1"/>
          </a:solidFill>
          <a:ln w="19050">
            <a:noFill/>
          </a:ln>
          <a:effectLst/>
        </c:spPr>
      </c:pivotFmt>
      <c:pivotFmt>
        <c:idx val="311"/>
        <c:spPr>
          <a:solidFill>
            <a:schemeClr val="accent1"/>
          </a:solidFill>
          <a:ln w="19050">
            <a:noFill/>
          </a:ln>
          <a:effectLst/>
        </c:spPr>
      </c:pivotFmt>
      <c:pivotFmt>
        <c:idx val="312"/>
        <c:spPr>
          <a:solidFill>
            <a:schemeClr val="accent1"/>
          </a:solidFill>
          <a:ln w="19050">
            <a:noFill/>
          </a:ln>
          <a:effectLst/>
        </c:spPr>
      </c:pivotFmt>
      <c:pivotFmt>
        <c:idx val="313"/>
        <c:spPr>
          <a:solidFill>
            <a:schemeClr val="accent1"/>
          </a:solidFill>
          <a:ln w="19050">
            <a:noFill/>
          </a:ln>
          <a:effectLst/>
        </c:spPr>
      </c:pivotFmt>
      <c:pivotFmt>
        <c:idx val="314"/>
        <c:spPr>
          <a:solidFill>
            <a:schemeClr val="accent1"/>
          </a:solidFill>
          <a:ln w="19050">
            <a:noFill/>
          </a:ln>
          <a:effectLst/>
        </c:spPr>
      </c:pivotFmt>
      <c:pivotFmt>
        <c:idx val="315"/>
        <c:spPr>
          <a:solidFill>
            <a:schemeClr val="accent1"/>
          </a:solidFill>
          <a:ln w="19050">
            <a:noFill/>
          </a:ln>
          <a:effectLst/>
        </c:spPr>
      </c:pivotFmt>
      <c:pivotFmt>
        <c:idx val="316"/>
        <c:spPr>
          <a:solidFill>
            <a:schemeClr val="accent1"/>
          </a:solidFill>
          <a:ln w="19050">
            <a:noFill/>
          </a:ln>
          <a:effectLst/>
        </c:spPr>
      </c:pivotFmt>
      <c:pivotFmt>
        <c:idx val="317"/>
        <c:spPr>
          <a:solidFill>
            <a:schemeClr val="accent1"/>
          </a:solidFill>
          <a:ln w="19050">
            <a:noFill/>
          </a:ln>
          <a:effectLst/>
        </c:spPr>
      </c:pivotFmt>
      <c:pivotFmt>
        <c:idx val="318"/>
        <c:spPr>
          <a:solidFill>
            <a:schemeClr val="accent1"/>
          </a:solidFill>
          <a:ln w="19050">
            <a:noFill/>
          </a:ln>
          <a:effectLst/>
        </c:spPr>
      </c:pivotFmt>
      <c:pivotFmt>
        <c:idx val="319"/>
        <c:spPr>
          <a:solidFill>
            <a:schemeClr val="accent1"/>
          </a:solidFill>
          <a:ln w="19050">
            <a:noFill/>
          </a:ln>
          <a:effectLst/>
        </c:spPr>
      </c:pivotFmt>
      <c:pivotFmt>
        <c:idx val="320"/>
        <c:spPr>
          <a:solidFill>
            <a:schemeClr val="accent1"/>
          </a:solidFill>
          <a:ln w="19050">
            <a:noFill/>
          </a:ln>
          <a:effectLst/>
        </c:spPr>
      </c:pivotFmt>
      <c:pivotFmt>
        <c:idx val="321"/>
        <c:spPr>
          <a:solidFill>
            <a:schemeClr val="accent1"/>
          </a:solidFill>
          <a:ln w="19050">
            <a:noFill/>
          </a:ln>
          <a:effectLst/>
        </c:spPr>
      </c:pivotFmt>
      <c:pivotFmt>
        <c:idx val="322"/>
        <c:spPr>
          <a:solidFill>
            <a:schemeClr val="accent1"/>
          </a:solidFill>
          <a:ln w="19050">
            <a:noFill/>
          </a:ln>
          <a:effectLst/>
        </c:spPr>
      </c:pivotFmt>
      <c:pivotFmt>
        <c:idx val="323"/>
        <c:spPr>
          <a:solidFill>
            <a:schemeClr val="accent1"/>
          </a:solidFill>
          <a:ln w="19050">
            <a:noFill/>
          </a:ln>
          <a:effectLst/>
        </c:spPr>
      </c:pivotFmt>
      <c:pivotFmt>
        <c:idx val="324"/>
        <c:spPr>
          <a:solidFill>
            <a:schemeClr val="accent1"/>
          </a:solidFill>
          <a:ln w="19050">
            <a:noFill/>
          </a:ln>
          <a:effectLst/>
        </c:spPr>
      </c:pivotFmt>
      <c:pivotFmt>
        <c:idx val="325"/>
        <c:spPr>
          <a:solidFill>
            <a:schemeClr val="accent1"/>
          </a:solidFill>
          <a:ln w="19050">
            <a:noFill/>
          </a:ln>
          <a:effectLst/>
        </c:spPr>
      </c:pivotFmt>
      <c:pivotFmt>
        <c:idx val="326"/>
        <c:spPr>
          <a:solidFill>
            <a:schemeClr val="accent1"/>
          </a:solidFill>
          <a:ln w="19050">
            <a:noFill/>
          </a:ln>
          <a:effectLst/>
        </c:spPr>
      </c:pivotFmt>
      <c:pivotFmt>
        <c:idx val="327"/>
        <c:spPr>
          <a:solidFill>
            <a:schemeClr val="accent1"/>
          </a:solidFill>
          <a:ln w="19050">
            <a:noFill/>
          </a:ln>
          <a:effectLst/>
        </c:spPr>
      </c:pivotFmt>
      <c:pivotFmt>
        <c:idx val="328"/>
        <c:spPr>
          <a:solidFill>
            <a:schemeClr val="accent1"/>
          </a:solidFill>
          <a:ln w="19050">
            <a:noFill/>
          </a:ln>
          <a:effectLst/>
        </c:spPr>
      </c:pivotFmt>
      <c:pivotFmt>
        <c:idx val="329"/>
        <c:spPr>
          <a:solidFill>
            <a:schemeClr val="accent1"/>
          </a:solidFill>
          <a:ln w="19050">
            <a:noFill/>
          </a:ln>
          <a:effectLst/>
        </c:spPr>
      </c:pivotFmt>
      <c:pivotFmt>
        <c:idx val="330"/>
        <c:spPr>
          <a:solidFill>
            <a:schemeClr val="accent1"/>
          </a:solidFill>
          <a:ln w="19050">
            <a:noFill/>
          </a:ln>
          <a:effectLst/>
        </c:spPr>
      </c:pivotFmt>
      <c:pivotFmt>
        <c:idx val="331"/>
        <c:spPr>
          <a:solidFill>
            <a:schemeClr val="accent1"/>
          </a:solidFill>
          <a:ln w="19050">
            <a:noFill/>
          </a:ln>
          <a:effectLst/>
        </c:spPr>
      </c:pivotFmt>
      <c:pivotFmt>
        <c:idx val="332"/>
        <c:spPr>
          <a:solidFill>
            <a:schemeClr val="accent1"/>
          </a:solidFill>
          <a:ln w="19050">
            <a:noFill/>
          </a:ln>
          <a:effectLst/>
        </c:spPr>
      </c:pivotFmt>
      <c:pivotFmt>
        <c:idx val="333"/>
        <c:spPr>
          <a:solidFill>
            <a:schemeClr val="accent1"/>
          </a:solidFill>
          <a:ln w="19050">
            <a:noFill/>
          </a:ln>
          <a:effectLst/>
        </c:spPr>
      </c:pivotFmt>
      <c:pivotFmt>
        <c:idx val="334"/>
        <c:spPr>
          <a:solidFill>
            <a:schemeClr val="accent1"/>
          </a:solidFill>
          <a:ln w="19050">
            <a:noFill/>
          </a:ln>
          <a:effectLst/>
        </c:spPr>
      </c:pivotFmt>
      <c:pivotFmt>
        <c:idx val="335"/>
        <c:spPr>
          <a:solidFill>
            <a:schemeClr val="accent1"/>
          </a:solidFill>
          <a:ln w="19050">
            <a:noFill/>
          </a:ln>
          <a:effectLst/>
        </c:spPr>
      </c:pivotFmt>
      <c:pivotFmt>
        <c:idx val="336"/>
        <c:spPr>
          <a:solidFill>
            <a:schemeClr val="accent1"/>
          </a:solidFill>
          <a:ln w="19050">
            <a:noFill/>
          </a:ln>
          <a:effectLst/>
        </c:spPr>
      </c:pivotFmt>
      <c:pivotFmt>
        <c:idx val="337"/>
        <c:spPr>
          <a:solidFill>
            <a:schemeClr val="accent1"/>
          </a:solidFill>
          <a:ln w="19050">
            <a:noFill/>
          </a:ln>
          <a:effectLst/>
        </c:spPr>
      </c:pivotFmt>
      <c:pivotFmt>
        <c:idx val="338"/>
        <c:spPr>
          <a:solidFill>
            <a:schemeClr val="accent1"/>
          </a:solidFill>
          <a:ln w="19050">
            <a:noFill/>
          </a:ln>
          <a:effectLst/>
        </c:spPr>
      </c:pivotFmt>
      <c:pivotFmt>
        <c:idx val="339"/>
        <c:spPr>
          <a:solidFill>
            <a:schemeClr val="accent1"/>
          </a:solidFill>
          <a:ln w="19050">
            <a:noFill/>
          </a:ln>
          <a:effectLst/>
        </c:spPr>
      </c:pivotFmt>
      <c:pivotFmt>
        <c:idx val="340"/>
        <c:spPr>
          <a:solidFill>
            <a:schemeClr val="accent1"/>
          </a:solidFill>
          <a:ln w="19050">
            <a:noFill/>
          </a:ln>
          <a:effectLst/>
        </c:spPr>
      </c:pivotFmt>
      <c:pivotFmt>
        <c:idx val="341"/>
        <c:spPr>
          <a:solidFill>
            <a:schemeClr val="accent1"/>
          </a:solidFill>
          <a:ln w="19050">
            <a:noFill/>
          </a:ln>
          <a:effectLst/>
        </c:spPr>
      </c:pivotFmt>
      <c:pivotFmt>
        <c:idx val="342"/>
        <c:spPr>
          <a:solidFill>
            <a:schemeClr val="accent1"/>
          </a:solidFill>
          <a:ln w="19050">
            <a:noFill/>
          </a:ln>
          <a:effectLst/>
        </c:spPr>
      </c:pivotFmt>
      <c:pivotFmt>
        <c:idx val="343"/>
        <c:spPr>
          <a:solidFill>
            <a:schemeClr val="accent1"/>
          </a:solidFill>
          <a:ln w="19050">
            <a:noFill/>
          </a:ln>
          <a:effectLst/>
        </c:spPr>
      </c:pivotFmt>
      <c:pivotFmt>
        <c:idx val="344"/>
        <c:spPr>
          <a:solidFill>
            <a:schemeClr val="accent1"/>
          </a:solidFill>
          <a:ln w="19050">
            <a:noFill/>
          </a:ln>
          <a:effectLst/>
        </c:spPr>
      </c:pivotFmt>
      <c:pivotFmt>
        <c:idx val="345"/>
        <c:spPr>
          <a:solidFill>
            <a:schemeClr val="accent1"/>
          </a:solidFill>
          <a:ln w="19050">
            <a:noFill/>
          </a:ln>
          <a:effectLst/>
        </c:spPr>
      </c:pivotFmt>
      <c:pivotFmt>
        <c:idx val="346"/>
        <c:spPr>
          <a:solidFill>
            <a:schemeClr val="accent1"/>
          </a:solidFill>
          <a:ln w="19050">
            <a:noFill/>
          </a:ln>
          <a:effectLst/>
        </c:spPr>
      </c:pivotFmt>
      <c:pivotFmt>
        <c:idx val="347"/>
        <c:spPr>
          <a:solidFill>
            <a:schemeClr val="accent1"/>
          </a:solidFill>
          <a:ln w="19050">
            <a:noFill/>
          </a:ln>
          <a:effectLst/>
        </c:spPr>
      </c:pivotFmt>
      <c:pivotFmt>
        <c:idx val="348"/>
        <c:spPr>
          <a:solidFill>
            <a:schemeClr val="accent1"/>
          </a:solidFill>
          <a:ln w="19050">
            <a:noFill/>
          </a:ln>
          <a:effectLst/>
        </c:spPr>
      </c:pivotFmt>
      <c:pivotFmt>
        <c:idx val="349"/>
        <c:spPr>
          <a:solidFill>
            <a:schemeClr val="accent1"/>
          </a:solidFill>
          <a:ln w="19050">
            <a:noFill/>
          </a:ln>
          <a:effectLst/>
        </c:spPr>
      </c:pivotFmt>
      <c:pivotFmt>
        <c:idx val="350"/>
        <c:spPr>
          <a:solidFill>
            <a:schemeClr val="accent1"/>
          </a:solidFill>
          <a:ln w="19050">
            <a:noFill/>
          </a:ln>
          <a:effectLst/>
        </c:spPr>
      </c:pivotFmt>
      <c:pivotFmt>
        <c:idx val="351"/>
        <c:spPr>
          <a:solidFill>
            <a:schemeClr val="accent1"/>
          </a:solidFill>
          <a:ln w="19050">
            <a:noFill/>
          </a:ln>
          <a:effectLst/>
        </c:spPr>
      </c:pivotFmt>
      <c:pivotFmt>
        <c:idx val="352"/>
        <c:spPr>
          <a:solidFill>
            <a:schemeClr val="accent1"/>
          </a:solidFill>
          <a:ln w="19050">
            <a:noFill/>
          </a:ln>
          <a:effectLst/>
        </c:spPr>
      </c:pivotFmt>
      <c:pivotFmt>
        <c:idx val="353"/>
        <c:spPr>
          <a:solidFill>
            <a:schemeClr val="accent1"/>
          </a:solidFill>
          <a:ln w="19050">
            <a:noFill/>
          </a:ln>
          <a:effectLst/>
        </c:spPr>
      </c:pivotFmt>
      <c:pivotFmt>
        <c:idx val="354"/>
        <c:spPr>
          <a:solidFill>
            <a:schemeClr val="accent1"/>
          </a:solidFill>
          <a:ln w="19050">
            <a:noFill/>
          </a:ln>
          <a:effectLst/>
        </c:spPr>
      </c:pivotFmt>
      <c:pivotFmt>
        <c:idx val="355"/>
        <c:spPr>
          <a:solidFill>
            <a:schemeClr val="accent1"/>
          </a:solidFill>
          <a:ln w="19050">
            <a:noFill/>
          </a:ln>
          <a:effectLst/>
        </c:spPr>
      </c:pivotFmt>
      <c:pivotFmt>
        <c:idx val="356"/>
        <c:spPr>
          <a:solidFill>
            <a:schemeClr val="accent1"/>
          </a:solidFill>
          <a:ln w="19050">
            <a:noFill/>
          </a:ln>
          <a:effectLst/>
        </c:spPr>
      </c:pivotFmt>
      <c:pivotFmt>
        <c:idx val="357"/>
        <c:spPr>
          <a:solidFill>
            <a:schemeClr val="accent1"/>
          </a:solidFill>
          <a:ln w="19050">
            <a:noFill/>
          </a:ln>
          <a:effectLst/>
        </c:spPr>
      </c:pivotFmt>
      <c:pivotFmt>
        <c:idx val="358"/>
        <c:spPr>
          <a:solidFill>
            <a:schemeClr val="accent1"/>
          </a:solidFill>
          <a:ln w="19050">
            <a:noFill/>
          </a:ln>
          <a:effectLst/>
        </c:spPr>
      </c:pivotFmt>
      <c:pivotFmt>
        <c:idx val="359"/>
        <c:spPr>
          <a:solidFill>
            <a:schemeClr val="accent1"/>
          </a:solidFill>
          <a:ln w="19050">
            <a:noFill/>
          </a:ln>
          <a:effectLst/>
        </c:spPr>
      </c:pivotFmt>
      <c:pivotFmt>
        <c:idx val="360"/>
        <c:spPr>
          <a:solidFill>
            <a:schemeClr val="accent1"/>
          </a:solidFill>
          <a:ln w="19050">
            <a:noFill/>
          </a:ln>
          <a:effectLst/>
        </c:spPr>
      </c:pivotFmt>
      <c:pivotFmt>
        <c:idx val="361"/>
        <c:spPr>
          <a:solidFill>
            <a:schemeClr val="accent1"/>
          </a:solidFill>
          <a:ln w="19050">
            <a:noFill/>
          </a:ln>
          <a:effectLst/>
        </c:spPr>
      </c:pivotFmt>
      <c:pivotFmt>
        <c:idx val="362"/>
        <c:spPr>
          <a:solidFill>
            <a:schemeClr val="accent1"/>
          </a:solidFill>
          <a:ln w="19050">
            <a:noFill/>
          </a:ln>
          <a:effectLst/>
        </c:spPr>
      </c:pivotFmt>
      <c:pivotFmt>
        <c:idx val="363"/>
        <c:spPr>
          <a:solidFill>
            <a:schemeClr val="accent1"/>
          </a:solidFill>
          <a:ln w="19050">
            <a:noFill/>
          </a:ln>
          <a:effectLst/>
        </c:spPr>
      </c:pivotFmt>
      <c:pivotFmt>
        <c:idx val="364"/>
        <c:spPr>
          <a:solidFill>
            <a:schemeClr val="accent1"/>
          </a:solidFill>
          <a:ln w="19050">
            <a:noFill/>
          </a:ln>
          <a:effectLst/>
        </c:spPr>
      </c:pivotFmt>
      <c:pivotFmt>
        <c:idx val="365"/>
        <c:spPr>
          <a:solidFill>
            <a:schemeClr val="accent1"/>
          </a:solidFill>
          <a:ln w="19050">
            <a:noFill/>
          </a:ln>
          <a:effectLst/>
        </c:spPr>
      </c:pivotFmt>
      <c:pivotFmt>
        <c:idx val="366"/>
        <c:spPr>
          <a:solidFill>
            <a:schemeClr val="accent1"/>
          </a:solidFill>
          <a:ln w="19050">
            <a:noFill/>
          </a:ln>
          <a:effectLst/>
        </c:spPr>
      </c:pivotFmt>
      <c:pivotFmt>
        <c:idx val="367"/>
        <c:spPr>
          <a:solidFill>
            <a:schemeClr val="accent1"/>
          </a:solidFill>
          <a:ln w="19050">
            <a:noFill/>
          </a:ln>
          <a:effectLst/>
        </c:spPr>
      </c:pivotFmt>
      <c:pivotFmt>
        <c:idx val="368"/>
        <c:spPr>
          <a:solidFill>
            <a:schemeClr val="accent1"/>
          </a:solidFill>
          <a:ln w="19050">
            <a:noFill/>
          </a:ln>
          <a:effectLst/>
        </c:spPr>
      </c:pivotFmt>
      <c:pivotFmt>
        <c:idx val="369"/>
        <c:spPr>
          <a:solidFill>
            <a:schemeClr val="accent1"/>
          </a:solidFill>
          <a:ln w="19050">
            <a:noFill/>
          </a:ln>
          <a:effectLst/>
        </c:spPr>
      </c:pivotFmt>
      <c:pivotFmt>
        <c:idx val="370"/>
        <c:spPr>
          <a:solidFill>
            <a:schemeClr val="accent1"/>
          </a:solidFill>
          <a:ln w="19050">
            <a:noFill/>
          </a:ln>
          <a:effectLst/>
        </c:spPr>
      </c:pivotFmt>
      <c:pivotFmt>
        <c:idx val="371"/>
        <c:spPr>
          <a:solidFill>
            <a:schemeClr val="accent1"/>
          </a:solidFill>
          <a:ln w="19050">
            <a:noFill/>
          </a:ln>
          <a:effectLst/>
        </c:spPr>
      </c:pivotFmt>
      <c:pivotFmt>
        <c:idx val="372"/>
        <c:spPr>
          <a:solidFill>
            <a:schemeClr val="accent1"/>
          </a:solidFill>
          <a:ln w="19050">
            <a:noFill/>
          </a:ln>
          <a:effectLst/>
        </c:spPr>
      </c:pivotFmt>
      <c:pivotFmt>
        <c:idx val="373"/>
        <c:spPr>
          <a:solidFill>
            <a:schemeClr val="accent1"/>
          </a:solidFill>
          <a:ln w="19050">
            <a:noFill/>
          </a:ln>
          <a:effectLst/>
        </c:spPr>
      </c:pivotFmt>
      <c:pivotFmt>
        <c:idx val="374"/>
        <c:spPr>
          <a:solidFill>
            <a:schemeClr val="accent1"/>
          </a:solidFill>
          <a:ln w="19050">
            <a:noFill/>
          </a:ln>
          <a:effectLst/>
        </c:spPr>
      </c:pivotFmt>
      <c:pivotFmt>
        <c:idx val="375"/>
        <c:spPr>
          <a:solidFill>
            <a:schemeClr val="accent1"/>
          </a:solidFill>
          <a:ln w="19050">
            <a:noFill/>
          </a:ln>
          <a:effectLst/>
        </c:spPr>
      </c:pivotFmt>
      <c:pivotFmt>
        <c:idx val="376"/>
        <c:spPr>
          <a:solidFill>
            <a:schemeClr val="accent1"/>
          </a:solidFill>
          <a:ln w="19050">
            <a:noFill/>
          </a:ln>
          <a:effectLst/>
        </c:spPr>
      </c:pivotFmt>
      <c:pivotFmt>
        <c:idx val="377"/>
        <c:spPr>
          <a:solidFill>
            <a:schemeClr val="accent1"/>
          </a:solidFill>
          <a:ln w="19050">
            <a:noFill/>
          </a:ln>
          <a:effectLst/>
        </c:spPr>
      </c:pivotFmt>
      <c:pivotFmt>
        <c:idx val="378"/>
        <c:spPr>
          <a:solidFill>
            <a:schemeClr val="accent1"/>
          </a:solidFill>
          <a:ln w="19050">
            <a:noFill/>
          </a:ln>
          <a:effectLst/>
        </c:spPr>
      </c:pivotFmt>
      <c:pivotFmt>
        <c:idx val="379"/>
        <c:spPr>
          <a:solidFill>
            <a:schemeClr val="accent1"/>
          </a:solidFill>
          <a:ln w="19050">
            <a:noFill/>
          </a:ln>
          <a:effectLst/>
        </c:spPr>
      </c:pivotFmt>
      <c:pivotFmt>
        <c:idx val="380"/>
        <c:spPr>
          <a:solidFill>
            <a:schemeClr val="accent1"/>
          </a:solidFill>
          <a:ln w="19050">
            <a:noFill/>
          </a:ln>
          <a:effectLst/>
        </c:spPr>
      </c:pivotFmt>
      <c:pivotFmt>
        <c:idx val="381"/>
        <c:spPr>
          <a:solidFill>
            <a:schemeClr val="accent1"/>
          </a:solidFill>
          <a:ln w="19050">
            <a:noFill/>
          </a:ln>
          <a:effectLst/>
        </c:spPr>
      </c:pivotFmt>
      <c:pivotFmt>
        <c:idx val="382"/>
        <c:spPr>
          <a:solidFill>
            <a:schemeClr val="accent1"/>
          </a:solidFill>
          <a:ln w="19050">
            <a:noFill/>
          </a:ln>
          <a:effectLst/>
        </c:spPr>
      </c:pivotFmt>
      <c:pivotFmt>
        <c:idx val="383"/>
        <c:spPr>
          <a:solidFill>
            <a:schemeClr val="accent1"/>
          </a:solidFill>
          <a:ln w="19050">
            <a:noFill/>
          </a:ln>
          <a:effectLst/>
        </c:spPr>
      </c:pivotFmt>
      <c:pivotFmt>
        <c:idx val="384"/>
        <c:spPr>
          <a:solidFill>
            <a:schemeClr val="accent1"/>
          </a:solidFill>
          <a:ln w="19050">
            <a:noFill/>
          </a:ln>
          <a:effectLst/>
        </c:spPr>
      </c:pivotFmt>
      <c:pivotFmt>
        <c:idx val="385"/>
        <c:spPr>
          <a:solidFill>
            <a:schemeClr val="accent1"/>
          </a:solidFill>
          <a:ln w="19050">
            <a:noFill/>
          </a:ln>
          <a:effectLst/>
        </c:spPr>
      </c:pivotFmt>
      <c:pivotFmt>
        <c:idx val="386"/>
        <c:spPr>
          <a:solidFill>
            <a:schemeClr val="accent1"/>
          </a:solidFill>
          <a:ln w="19050">
            <a:noFill/>
          </a:ln>
          <a:effectLst/>
        </c:spPr>
      </c:pivotFmt>
      <c:pivotFmt>
        <c:idx val="387"/>
        <c:spPr>
          <a:solidFill>
            <a:schemeClr val="accent1"/>
          </a:solidFill>
          <a:ln w="19050">
            <a:noFill/>
          </a:ln>
          <a:effectLst/>
        </c:spPr>
      </c:pivotFmt>
      <c:pivotFmt>
        <c:idx val="388"/>
        <c:spPr>
          <a:solidFill>
            <a:schemeClr val="accent1"/>
          </a:solidFill>
          <a:ln w="19050">
            <a:noFill/>
          </a:ln>
          <a:effectLst/>
        </c:spPr>
      </c:pivotFmt>
      <c:pivotFmt>
        <c:idx val="389"/>
        <c:spPr>
          <a:solidFill>
            <a:schemeClr val="accent1"/>
          </a:solidFill>
          <a:ln w="19050">
            <a:noFill/>
          </a:ln>
          <a:effectLst/>
        </c:spPr>
      </c:pivotFmt>
    </c:pivotFmts>
    <c:plotArea>
      <c:layout/>
      <c:pieChart>
        <c:varyColors val="1"/>
        <c:ser>
          <c:idx val="0"/>
          <c:order val="0"/>
          <c:tx>
            <c:strRef>
              <c:f>'Pie Chart for Math'!$B$5</c:f>
              <c:strCache>
                <c:ptCount val="1"/>
                <c:pt idx="0">
                  <c:v>Total</c:v>
                </c:pt>
              </c:strCache>
            </c:strRef>
          </c:tx>
          <c:spPr>
            <a:ln>
              <a:noFill/>
            </a:ln>
          </c:spPr>
          <c:explosion val="5"/>
          <c:dPt>
            <c:idx val="0"/>
            <c:bubble3D val="0"/>
            <c:spPr>
              <a:solidFill>
                <a:schemeClr val="accent1"/>
              </a:solidFill>
              <a:ln w="19050">
                <a:noFill/>
              </a:ln>
              <a:effectLst/>
            </c:spPr>
            <c:extLst>
              <c:ext xmlns:c16="http://schemas.microsoft.com/office/drawing/2014/chart" uri="{C3380CC4-5D6E-409C-BE32-E72D297353CC}">
                <c16:uniqueId val="{00000001-EE6D-4206-B32C-5CAED5C15772}"/>
              </c:ext>
            </c:extLst>
          </c:dPt>
          <c:dPt>
            <c:idx val="1"/>
            <c:bubble3D val="0"/>
            <c:spPr>
              <a:solidFill>
                <a:schemeClr val="accent2"/>
              </a:solidFill>
              <a:ln w="19050">
                <a:noFill/>
              </a:ln>
              <a:effectLst/>
            </c:spPr>
            <c:extLst>
              <c:ext xmlns:c16="http://schemas.microsoft.com/office/drawing/2014/chart" uri="{C3380CC4-5D6E-409C-BE32-E72D297353CC}">
                <c16:uniqueId val="{00000003-EE6D-4206-B32C-5CAED5C15772}"/>
              </c:ext>
            </c:extLst>
          </c:dPt>
          <c:dPt>
            <c:idx val="2"/>
            <c:bubble3D val="0"/>
            <c:spPr>
              <a:solidFill>
                <a:schemeClr val="accent3"/>
              </a:solidFill>
              <a:ln w="19050">
                <a:noFill/>
              </a:ln>
              <a:effectLst/>
            </c:spPr>
            <c:extLst>
              <c:ext xmlns:c16="http://schemas.microsoft.com/office/drawing/2014/chart" uri="{C3380CC4-5D6E-409C-BE32-E72D297353CC}">
                <c16:uniqueId val="{00000005-EE6D-4206-B32C-5CAED5C15772}"/>
              </c:ext>
            </c:extLst>
          </c:dPt>
          <c:dPt>
            <c:idx val="3"/>
            <c:bubble3D val="0"/>
            <c:spPr>
              <a:solidFill>
                <a:schemeClr val="accent4"/>
              </a:solidFill>
              <a:ln w="19050">
                <a:noFill/>
              </a:ln>
              <a:effectLst/>
            </c:spPr>
            <c:extLst>
              <c:ext xmlns:c16="http://schemas.microsoft.com/office/drawing/2014/chart" uri="{C3380CC4-5D6E-409C-BE32-E72D297353CC}">
                <c16:uniqueId val="{00000007-EE6D-4206-B32C-5CAED5C15772}"/>
              </c:ext>
            </c:extLst>
          </c:dPt>
          <c:dPt>
            <c:idx val="4"/>
            <c:bubble3D val="0"/>
            <c:spPr>
              <a:solidFill>
                <a:schemeClr val="accent5"/>
              </a:solidFill>
              <a:ln w="19050">
                <a:noFill/>
              </a:ln>
              <a:effectLst/>
            </c:spPr>
            <c:extLst>
              <c:ext xmlns:c16="http://schemas.microsoft.com/office/drawing/2014/chart" uri="{C3380CC4-5D6E-409C-BE32-E72D297353CC}">
                <c16:uniqueId val="{00000009-EE6D-4206-B32C-5CAED5C15772}"/>
              </c:ext>
            </c:extLst>
          </c:dPt>
          <c:dPt>
            <c:idx val="5"/>
            <c:bubble3D val="0"/>
            <c:spPr>
              <a:solidFill>
                <a:schemeClr val="accent6"/>
              </a:solidFill>
              <a:ln w="19050">
                <a:noFill/>
              </a:ln>
              <a:effectLst/>
            </c:spPr>
            <c:extLst>
              <c:ext xmlns:c16="http://schemas.microsoft.com/office/drawing/2014/chart" uri="{C3380CC4-5D6E-409C-BE32-E72D297353CC}">
                <c16:uniqueId val="{0000000B-EE6D-4206-B32C-5CAED5C15772}"/>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EE6D-4206-B32C-5CAED5C15772}"/>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EE6D-4206-B32C-5CAED5C15772}"/>
              </c:ext>
            </c:extLst>
          </c:dPt>
          <c:dPt>
            <c:idx val="8"/>
            <c:bubble3D val="0"/>
            <c:spPr>
              <a:solidFill>
                <a:schemeClr val="accent3">
                  <a:lumMod val="60000"/>
                </a:schemeClr>
              </a:solidFill>
              <a:ln w="19050">
                <a:noFill/>
              </a:ln>
              <a:effectLst/>
            </c:spPr>
            <c:extLst>
              <c:ext xmlns:c16="http://schemas.microsoft.com/office/drawing/2014/chart" uri="{C3380CC4-5D6E-409C-BE32-E72D297353CC}">
                <c16:uniqueId val="{00000011-EE6D-4206-B32C-5CAED5C15772}"/>
              </c:ext>
            </c:extLst>
          </c:dPt>
          <c:dPt>
            <c:idx val="9"/>
            <c:bubble3D val="0"/>
            <c:spPr>
              <a:solidFill>
                <a:schemeClr val="accent4">
                  <a:lumMod val="60000"/>
                </a:schemeClr>
              </a:solidFill>
              <a:ln w="19050">
                <a:noFill/>
              </a:ln>
              <a:effectLst/>
            </c:spPr>
            <c:extLst>
              <c:ext xmlns:c16="http://schemas.microsoft.com/office/drawing/2014/chart" uri="{C3380CC4-5D6E-409C-BE32-E72D297353CC}">
                <c16:uniqueId val="{00000013-EE6D-4206-B32C-5CAED5C15772}"/>
              </c:ext>
            </c:extLst>
          </c:dPt>
          <c:dPt>
            <c:idx val="10"/>
            <c:bubble3D val="0"/>
            <c:spPr>
              <a:solidFill>
                <a:schemeClr val="accent5">
                  <a:lumMod val="60000"/>
                </a:schemeClr>
              </a:solidFill>
              <a:ln w="19050">
                <a:noFill/>
              </a:ln>
              <a:effectLst/>
            </c:spPr>
            <c:extLst>
              <c:ext xmlns:c16="http://schemas.microsoft.com/office/drawing/2014/chart" uri="{C3380CC4-5D6E-409C-BE32-E72D297353CC}">
                <c16:uniqueId val="{00000015-EE6D-4206-B32C-5CAED5C15772}"/>
              </c:ext>
            </c:extLst>
          </c:dPt>
          <c:dPt>
            <c:idx val="11"/>
            <c:bubble3D val="0"/>
            <c:spPr>
              <a:solidFill>
                <a:schemeClr val="accent6">
                  <a:lumMod val="60000"/>
                </a:schemeClr>
              </a:solidFill>
              <a:ln w="19050">
                <a:noFill/>
              </a:ln>
              <a:effectLst/>
            </c:spPr>
            <c:extLst>
              <c:ext xmlns:c16="http://schemas.microsoft.com/office/drawing/2014/chart" uri="{C3380CC4-5D6E-409C-BE32-E72D297353CC}">
                <c16:uniqueId val="{00000017-EE6D-4206-B32C-5CAED5C15772}"/>
              </c:ext>
            </c:extLst>
          </c:dPt>
          <c:dPt>
            <c:idx val="12"/>
            <c:bubble3D val="0"/>
            <c:spPr>
              <a:solidFill>
                <a:schemeClr val="accent1">
                  <a:lumMod val="80000"/>
                  <a:lumOff val="20000"/>
                </a:schemeClr>
              </a:solidFill>
              <a:ln w="19050">
                <a:noFill/>
              </a:ln>
              <a:effectLst/>
            </c:spPr>
            <c:extLst>
              <c:ext xmlns:c16="http://schemas.microsoft.com/office/drawing/2014/chart" uri="{C3380CC4-5D6E-409C-BE32-E72D297353CC}">
                <c16:uniqueId val="{00000019-EE6D-4206-B32C-5CAED5C15772}"/>
              </c:ext>
            </c:extLst>
          </c:dPt>
          <c:dPt>
            <c:idx val="13"/>
            <c:bubble3D val="0"/>
            <c:spPr>
              <a:solidFill>
                <a:schemeClr val="accent2">
                  <a:lumMod val="80000"/>
                  <a:lumOff val="20000"/>
                </a:schemeClr>
              </a:solidFill>
              <a:ln w="19050">
                <a:noFill/>
              </a:ln>
              <a:effectLst/>
            </c:spPr>
            <c:extLst>
              <c:ext xmlns:c16="http://schemas.microsoft.com/office/drawing/2014/chart" uri="{C3380CC4-5D6E-409C-BE32-E72D297353CC}">
                <c16:uniqueId val="{0000001B-EE6D-4206-B32C-5CAED5C15772}"/>
              </c:ext>
            </c:extLst>
          </c:dPt>
          <c:dPt>
            <c:idx val="14"/>
            <c:bubble3D val="0"/>
            <c:spPr>
              <a:solidFill>
                <a:schemeClr val="accent3">
                  <a:lumMod val="80000"/>
                  <a:lumOff val="20000"/>
                </a:schemeClr>
              </a:solidFill>
              <a:ln w="19050">
                <a:noFill/>
              </a:ln>
              <a:effectLst/>
            </c:spPr>
            <c:extLst>
              <c:ext xmlns:c16="http://schemas.microsoft.com/office/drawing/2014/chart" uri="{C3380CC4-5D6E-409C-BE32-E72D297353CC}">
                <c16:uniqueId val="{0000001D-EE6D-4206-B32C-5CAED5C15772}"/>
              </c:ext>
            </c:extLst>
          </c:dPt>
          <c:dPt>
            <c:idx val="15"/>
            <c:bubble3D val="0"/>
            <c:spPr>
              <a:solidFill>
                <a:schemeClr val="accent4">
                  <a:lumMod val="80000"/>
                  <a:lumOff val="20000"/>
                </a:schemeClr>
              </a:solidFill>
              <a:ln w="19050">
                <a:noFill/>
              </a:ln>
              <a:effectLst/>
            </c:spPr>
            <c:extLst>
              <c:ext xmlns:c16="http://schemas.microsoft.com/office/drawing/2014/chart" uri="{C3380CC4-5D6E-409C-BE32-E72D297353CC}">
                <c16:uniqueId val="{0000001F-EE6D-4206-B32C-5CAED5C15772}"/>
              </c:ext>
            </c:extLst>
          </c:dPt>
          <c:dPt>
            <c:idx val="16"/>
            <c:bubble3D val="0"/>
            <c:spPr>
              <a:solidFill>
                <a:schemeClr val="accent5">
                  <a:lumMod val="80000"/>
                  <a:lumOff val="20000"/>
                </a:schemeClr>
              </a:solidFill>
              <a:ln w="19050">
                <a:noFill/>
              </a:ln>
              <a:effectLst/>
            </c:spPr>
            <c:extLst>
              <c:ext xmlns:c16="http://schemas.microsoft.com/office/drawing/2014/chart" uri="{C3380CC4-5D6E-409C-BE32-E72D297353CC}">
                <c16:uniqueId val="{00000021-EE6D-4206-B32C-5CAED5C15772}"/>
              </c:ext>
            </c:extLst>
          </c:dPt>
          <c:dPt>
            <c:idx val="17"/>
            <c:bubble3D val="0"/>
            <c:spPr>
              <a:solidFill>
                <a:schemeClr val="accent6">
                  <a:lumMod val="80000"/>
                  <a:lumOff val="20000"/>
                </a:schemeClr>
              </a:solidFill>
              <a:ln w="19050">
                <a:noFill/>
              </a:ln>
              <a:effectLst/>
            </c:spPr>
            <c:extLst>
              <c:ext xmlns:c16="http://schemas.microsoft.com/office/drawing/2014/chart" uri="{C3380CC4-5D6E-409C-BE32-E72D297353CC}">
                <c16:uniqueId val="{00000023-EE6D-4206-B32C-5CAED5C15772}"/>
              </c:ext>
            </c:extLst>
          </c:dPt>
          <c:dPt>
            <c:idx val="18"/>
            <c:bubble3D val="0"/>
            <c:spPr>
              <a:solidFill>
                <a:schemeClr val="accent1">
                  <a:lumMod val="80000"/>
                </a:schemeClr>
              </a:solidFill>
              <a:ln w="19050">
                <a:noFill/>
              </a:ln>
              <a:effectLst/>
            </c:spPr>
            <c:extLst>
              <c:ext xmlns:c16="http://schemas.microsoft.com/office/drawing/2014/chart" uri="{C3380CC4-5D6E-409C-BE32-E72D297353CC}">
                <c16:uniqueId val="{00000025-EE6D-4206-B32C-5CAED5C15772}"/>
              </c:ext>
            </c:extLst>
          </c:dPt>
          <c:dPt>
            <c:idx val="19"/>
            <c:bubble3D val="0"/>
            <c:spPr>
              <a:solidFill>
                <a:schemeClr val="accent2">
                  <a:lumMod val="80000"/>
                </a:schemeClr>
              </a:solidFill>
              <a:ln w="19050">
                <a:noFill/>
              </a:ln>
              <a:effectLst/>
            </c:spPr>
            <c:extLst>
              <c:ext xmlns:c16="http://schemas.microsoft.com/office/drawing/2014/chart" uri="{C3380CC4-5D6E-409C-BE32-E72D297353CC}">
                <c16:uniqueId val="{00000027-EE6D-4206-B32C-5CAED5C15772}"/>
              </c:ext>
            </c:extLst>
          </c:dPt>
          <c:dPt>
            <c:idx val="20"/>
            <c:bubble3D val="0"/>
            <c:spPr>
              <a:solidFill>
                <a:schemeClr val="accent3">
                  <a:lumMod val="80000"/>
                </a:schemeClr>
              </a:solidFill>
              <a:ln w="19050">
                <a:noFill/>
              </a:ln>
              <a:effectLst/>
            </c:spPr>
            <c:extLst>
              <c:ext xmlns:c16="http://schemas.microsoft.com/office/drawing/2014/chart" uri="{C3380CC4-5D6E-409C-BE32-E72D297353CC}">
                <c16:uniqueId val="{00000029-EE6D-4206-B32C-5CAED5C15772}"/>
              </c:ext>
            </c:extLst>
          </c:dPt>
          <c:dPt>
            <c:idx val="21"/>
            <c:bubble3D val="0"/>
            <c:spPr>
              <a:solidFill>
                <a:schemeClr val="accent4">
                  <a:lumMod val="80000"/>
                </a:schemeClr>
              </a:solidFill>
              <a:ln w="19050">
                <a:noFill/>
              </a:ln>
              <a:effectLst/>
            </c:spPr>
            <c:extLst>
              <c:ext xmlns:c16="http://schemas.microsoft.com/office/drawing/2014/chart" uri="{C3380CC4-5D6E-409C-BE32-E72D297353CC}">
                <c16:uniqueId val="{0000002B-EE6D-4206-B32C-5CAED5C15772}"/>
              </c:ext>
            </c:extLst>
          </c:dPt>
          <c:dPt>
            <c:idx val="22"/>
            <c:bubble3D val="0"/>
            <c:spPr>
              <a:solidFill>
                <a:schemeClr val="accent5">
                  <a:lumMod val="80000"/>
                </a:schemeClr>
              </a:solidFill>
              <a:ln w="19050">
                <a:noFill/>
              </a:ln>
              <a:effectLst/>
            </c:spPr>
            <c:extLst>
              <c:ext xmlns:c16="http://schemas.microsoft.com/office/drawing/2014/chart" uri="{C3380CC4-5D6E-409C-BE32-E72D297353CC}">
                <c16:uniqueId val="{0000002D-EE6D-4206-B32C-5CAED5C15772}"/>
              </c:ext>
            </c:extLst>
          </c:dPt>
          <c:dPt>
            <c:idx val="23"/>
            <c:bubble3D val="0"/>
            <c:spPr>
              <a:solidFill>
                <a:schemeClr val="accent6">
                  <a:lumMod val="80000"/>
                </a:schemeClr>
              </a:solidFill>
              <a:ln w="19050">
                <a:noFill/>
              </a:ln>
              <a:effectLst/>
            </c:spPr>
            <c:extLst>
              <c:ext xmlns:c16="http://schemas.microsoft.com/office/drawing/2014/chart" uri="{C3380CC4-5D6E-409C-BE32-E72D297353CC}">
                <c16:uniqueId val="{0000002F-EE6D-4206-B32C-5CAED5C15772}"/>
              </c:ext>
            </c:extLst>
          </c:dPt>
          <c:dPt>
            <c:idx val="24"/>
            <c:bubble3D val="0"/>
            <c:spPr>
              <a:solidFill>
                <a:schemeClr val="accent1">
                  <a:lumMod val="60000"/>
                  <a:lumOff val="40000"/>
                </a:schemeClr>
              </a:solidFill>
              <a:ln w="19050">
                <a:noFill/>
              </a:ln>
              <a:effectLst/>
            </c:spPr>
            <c:extLst>
              <c:ext xmlns:c16="http://schemas.microsoft.com/office/drawing/2014/chart" uri="{C3380CC4-5D6E-409C-BE32-E72D297353CC}">
                <c16:uniqueId val="{00000031-EE6D-4206-B32C-5CAED5C15772}"/>
              </c:ext>
            </c:extLst>
          </c:dPt>
          <c:dPt>
            <c:idx val="25"/>
            <c:bubble3D val="0"/>
            <c:spPr>
              <a:solidFill>
                <a:schemeClr val="accent2">
                  <a:lumMod val="60000"/>
                  <a:lumOff val="40000"/>
                </a:schemeClr>
              </a:solidFill>
              <a:ln w="19050">
                <a:noFill/>
              </a:ln>
              <a:effectLst/>
            </c:spPr>
            <c:extLst>
              <c:ext xmlns:c16="http://schemas.microsoft.com/office/drawing/2014/chart" uri="{C3380CC4-5D6E-409C-BE32-E72D297353CC}">
                <c16:uniqueId val="{00000033-EE6D-4206-B32C-5CAED5C15772}"/>
              </c:ext>
            </c:extLst>
          </c:dPt>
          <c:dPt>
            <c:idx val="26"/>
            <c:bubble3D val="0"/>
            <c:spPr>
              <a:solidFill>
                <a:schemeClr val="accent3">
                  <a:lumMod val="60000"/>
                  <a:lumOff val="40000"/>
                </a:schemeClr>
              </a:solidFill>
              <a:ln w="19050">
                <a:noFill/>
              </a:ln>
              <a:effectLst/>
            </c:spPr>
            <c:extLst>
              <c:ext xmlns:c16="http://schemas.microsoft.com/office/drawing/2014/chart" uri="{C3380CC4-5D6E-409C-BE32-E72D297353CC}">
                <c16:uniqueId val="{00000035-EE6D-4206-B32C-5CAED5C15772}"/>
              </c:ext>
            </c:extLst>
          </c:dPt>
          <c:dPt>
            <c:idx val="27"/>
            <c:bubble3D val="0"/>
            <c:spPr>
              <a:solidFill>
                <a:schemeClr val="accent4">
                  <a:lumMod val="60000"/>
                  <a:lumOff val="40000"/>
                </a:schemeClr>
              </a:solidFill>
              <a:ln w="19050">
                <a:noFill/>
              </a:ln>
              <a:effectLst/>
            </c:spPr>
            <c:extLst>
              <c:ext xmlns:c16="http://schemas.microsoft.com/office/drawing/2014/chart" uri="{C3380CC4-5D6E-409C-BE32-E72D297353CC}">
                <c16:uniqueId val="{00000037-EE6D-4206-B32C-5CAED5C15772}"/>
              </c:ext>
            </c:extLst>
          </c:dPt>
          <c:dPt>
            <c:idx val="28"/>
            <c:bubble3D val="0"/>
            <c:spPr>
              <a:solidFill>
                <a:schemeClr val="accent5">
                  <a:lumMod val="60000"/>
                  <a:lumOff val="40000"/>
                </a:schemeClr>
              </a:solidFill>
              <a:ln w="19050">
                <a:noFill/>
              </a:ln>
              <a:effectLst/>
            </c:spPr>
            <c:extLst>
              <c:ext xmlns:c16="http://schemas.microsoft.com/office/drawing/2014/chart" uri="{C3380CC4-5D6E-409C-BE32-E72D297353CC}">
                <c16:uniqueId val="{00000039-EE6D-4206-B32C-5CAED5C15772}"/>
              </c:ext>
            </c:extLst>
          </c:dPt>
          <c:dPt>
            <c:idx val="29"/>
            <c:bubble3D val="0"/>
            <c:spPr>
              <a:solidFill>
                <a:schemeClr val="accent6">
                  <a:lumMod val="60000"/>
                  <a:lumOff val="40000"/>
                </a:schemeClr>
              </a:solidFill>
              <a:ln w="19050">
                <a:noFill/>
              </a:ln>
              <a:effectLst/>
            </c:spPr>
            <c:extLst>
              <c:ext xmlns:c16="http://schemas.microsoft.com/office/drawing/2014/chart" uri="{C3380CC4-5D6E-409C-BE32-E72D297353CC}">
                <c16:uniqueId val="{0000003B-EE6D-4206-B32C-5CAED5C15772}"/>
              </c:ext>
            </c:extLst>
          </c:dPt>
          <c:dPt>
            <c:idx val="30"/>
            <c:bubble3D val="0"/>
            <c:spPr>
              <a:solidFill>
                <a:schemeClr val="accent1">
                  <a:lumMod val="50000"/>
                </a:schemeClr>
              </a:solidFill>
              <a:ln w="19050">
                <a:noFill/>
              </a:ln>
              <a:effectLst/>
            </c:spPr>
            <c:extLst>
              <c:ext xmlns:c16="http://schemas.microsoft.com/office/drawing/2014/chart" uri="{C3380CC4-5D6E-409C-BE32-E72D297353CC}">
                <c16:uniqueId val="{0000003D-EE6D-4206-B32C-5CAED5C15772}"/>
              </c:ext>
            </c:extLst>
          </c:dPt>
          <c:dPt>
            <c:idx val="31"/>
            <c:bubble3D val="0"/>
            <c:spPr>
              <a:solidFill>
                <a:schemeClr val="accent2">
                  <a:lumMod val="50000"/>
                </a:schemeClr>
              </a:solidFill>
              <a:ln w="19050">
                <a:noFill/>
              </a:ln>
              <a:effectLst/>
            </c:spPr>
            <c:extLst>
              <c:ext xmlns:c16="http://schemas.microsoft.com/office/drawing/2014/chart" uri="{C3380CC4-5D6E-409C-BE32-E72D297353CC}">
                <c16:uniqueId val="{0000003F-EE6D-4206-B32C-5CAED5C15772}"/>
              </c:ext>
            </c:extLst>
          </c:dPt>
          <c:dPt>
            <c:idx val="32"/>
            <c:bubble3D val="0"/>
            <c:spPr>
              <a:solidFill>
                <a:schemeClr val="accent3">
                  <a:lumMod val="50000"/>
                </a:schemeClr>
              </a:solidFill>
              <a:ln w="19050">
                <a:noFill/>
              </a:ln>
              <a:effectLst/>
            </c:spPr>
            <c:extLst>
              <c:ext xmlns:c16="http://schemas.microsoft.com/office/drawing/2014/chart" uri="{C3380CC4-5D6E-409C-BE32-E72D297353CC}">
                <c16:uniqueId val="{00000041-EE6D-4206-B32C-5CAED5C15772}"/>
              </c:ext>
            </c:extLst>
          </c:dPt>
          <c:dPt>
            <c:idx val="33"/>
            <c:bubble3D val="0"/>
            <c:spPr>
              <a:solidFill>
                <a:schemeClr val="accent4">
                  <a:lumMod val="50000"/>
                </a:schemeClr>
              </a:solidFill>
              <a:ln w="19050">
                <a:noFill/>
              </a:ln>
              <a:effectLst/>
            </c:spPr>
            <c:extLst>
              <c:ext xmlns:c16="http://schemas.microsoft.com/office/drawing/2014/chart" uri="{C3380CC4-5D6E-409C-BE32-E72D297353CC}">
                <c16:uniqueId val="{00000043-EE6D-4206-B32C-5CAED5C15772}"/>
              </c:ext>
            </c:extLst>
          </c:dPt>
          <c:dPt>
            <c:idx val="34"/>
            <c:bubble3D val="0"/>
            <c:spPr>
              <a:solidFill>
                <a:schemeClr val="accent5">
                  <a:lumMod val="50000"/>
                </a:schemeClr>
              </a:solidFill>
              <a:ln w="19050">
                <a:noFill/>
              </a:ln>
              <a:effectLst/>
            </c:spPr>
            <c:extLst>
              <c:ext xmlns:c16="http://schemas.microsoft.com/office/drawing/2014/chart" uri="{C3380CC4-5D6E-409C-BE32-E72D297353CC}">
                <c16:uniqueId val="{00000045-EE6D-4206-B32C-5CAED5C15772}"/>
              </c:ext>
            </c:extLst>
          </c:dPt>
          <c:dPt>
            <c:idx val="35"/>
            <c:bubble3D val="0"/>
            <c:spPr>
              <a:solidFill>
                <a:schemeClr val="accent6">
                  <a:lumMod val="50000"/>
                </a:schemeClr>
              </a:solidFill>
              <a:ln w="19050">
                <a:noFill/>
              </a:ln>
              <a:effectLst/>
            </c:spPr>
            <c:extLst>
              <c:ext xmlns:c16="http://schemas.microsoft.com/office/drawing/2014/chart" uri="{C3380CC4-5D6E-409C-BE32-E72D297353CC}">
                <c16:uniqueId val="{00000047-EE6D-4206-B32C-5CAED5C15772}"/>
              </c:ext>
            </c:extLst>
          </c:dPt>
          <c:dPt>
            <c:idx val="36"/>
            <c:bubble3D val="0"/>
            <c:spPr>
              <a:solidFill>
                <a:schemeClr val="accent1">
                  <a:lumMod val="70000"/>
                  <a:lumOff val="30000"/>
                </a:schemeClr>
              </a:solidFill>
              <a:ln w="19050">
                <a:noFill/>
              </a:ln>
              <a:effectLst/>
            </c:spPr>
            <c:extLst>
              <c:ext xmlns:c16="http://schemas.microsoft.com/office/drawing/2014/chart" uri="{C3380CC4-5D6E-409C-BE32-E72D297353CC}">
                <c16:uniqueId val="{00000049-EE6D-4206-B32C-5CAED5C15772}"/>
              </c:ext>
            </c:extLst>
          </c:dPt>
          <c:dPt>
            <c:idx val="37"/>
            <c:bubble3D val="0"/>
            <c:spPr>
              <a:solidFill>
                <a:schemeClr val="accent2">
                  <a:lumMod val="70000"/>
                  <a:lumOff val="30000"/>
                </a:schemeClr>
              </a:solidFill>
              <a:ln w="19050">
                <a:noFill/>
              </a:ln>
              <a:effectLst/>
            </c:spPr>
            <c:extLst>
              <c:ext xmlns:c16="http://schemas.microsoft.com/office/drawing/2014/chart" uri="{C3380CC4-5D6E-409C-BE32-E72D297353CC}">
                <c16:uniqueId val="{0000004B-EE6D-4206-B32C-5CAED5C15772}"/>
              </c:ext>
            </c:extLst>
          </c:dPt>
          <c:dPt>
            <c:idx val="38"/>
            <c:bubble3D val="0"/>
            <c:spPr>
              <a:solidFill>
                <a:schemeClr val="accent3">
                  <a:lumMod val="70000"/>
                  <a:lumOff val="30000"/>
                </a:schemeClr>
              </a:solidFill>
              <a:ln w="19050">
                <a:noFill/>
              </a:ln>
              <a:effectLst/>
            </c:spPr>
            <c:extLst>
              <c:ext xmlns:c16="http://schemas.microsoft.com/office/drawing/2014/chart" uri="{C3380CC4-5D6E-409C-BE32-E72D297353CC}">
                <c16:uniqueId val="{0000004D-EE6D-4206-B32C-5CAED5C15772}"/>
              </c:ext>
            </c:extLst>
          </c:dPt>
          <c:dPt>
            <c:idx val="39"/>
            <c:bubble3D val="0"/>
            <c:spPr>
              <a:solidFill>
                <a:schemeClr val="accent4">
                  <a:lumMod val="70000"/>
                  <a:lumOff val="30000"/>
                </a:schemeClr>
              </a:solidFill>
              <a:ln w="19050">
                <a:noFill/>
              </a:ln>
              <a:effectLst/>
            </c:spPr>
            <c:extLst>
              <c:ext xmlns:c16="http://schemas.microsoft.com/office/drawing/2014/chart" uri="{C3380CC4-5D6E-409C-BE32-E72D297353CC}">
                <c16:uniqueId val="{0000004F-EE6D-4206-B32C-5CAED5C15772}"/>
              </c:ext>
            </c:extLst>
          </c:dPt>
          <c:dPt>
            <c:idx val="40"/>
            <c:bubble3D val="0"/>
            <c:spPr>
              <a:solidFill>
                <a:schemeClr val="accent5">
                  <a:lumMod val="70000"/>
                  <a:lumOff val="30000"/>
                </a:schemeClr>
              </a:solidFill>
              <a:ln w="19050">
                <a:noFill/>
              </a:ln>
              <a:effectLst/>
            </c:spPr>
            <c:extLst>
              <c:ext xmlns:c16="http://schemas.microsoft.com/office/drawing/2014/chart" uri="{C3380CC4-5D6E-409C-BE32-E72D297353CC}">
                <c16:uniqueId val="{00000051-EE6D-4206-B32C-5CAED5C15772}"/>
              </c:ext>
            </c:extLst>
          </c:dPt>
          <c:dPt>
            <c:idx val="41"/>
            <c:bubble3D val="0"/>
            <c:spPr>
              <a:solidFill>
                <a:schemeClr val="accent6">
                  <a:lumMod val="70000"/>
                  <a:lumOff val="30000"/>
                </a:schemeClr>
              </a:solidFill>
              <a:ln w="19050">
                <a:noFill/>
              </a:ln>
              <a:effectLst/>
            </c:spPr>
            <c:extLst>
              <c:ext xmlns:c16="http://schemas.microsoft.com/office/drawing/2014/chart" uri="{C3380CC4-5D6E-409C-BE32-E72D297353CC}">
                <c16:uniqueId val="{00000053-EE6D-4206-B32C-5CAED5C15772}"/>
              </c:ext>
            </c:extLst>
          </c:dPt>
          <c:dPt>
            <c:idx val="42"/>
            <c:bubble3D val="0"/>
            <c:spPr>
              <a:solidFill>
                <a:schemeClr val="accent1">
                  <a:lumMod val="70000"/>
                </a:schemeClr>
              </a:solidFill>
              <a:ln w="19050">
                <a:noFill/>
              </a:ln>
              <a:effectLst/>
            </c:spPr>
            <c:extLst>
              <c:ext xmlns:c16="http://schemas.microsoft.com/office/drawing/2014/chart" uri="{C3380CC4-5D6E-409C-BE32-E72D297353CC}">
                <c16:uniqueId val="{00000055-EE6D-4206-B32C-5CAED5C15772}"/>
              </c:ext>
            </c:extLst>
          </c:dPt>
          <c:dPt>
            <c:idx val="43"/>
            <c:bubble3D val="0"/>
            <c:spPr>
              <a:solidFill>
                <a:schemeClr val="accent2">
                  <a:lumMod val="70000"/>
                </a:schemeClr>
              </a:solidFill>
              <a:ln w="19050">
                <a:noFill/>
              </a:ln>
              <a:effectLst/>
            </c:spPr>
            <c:extLst>
              <c:ext xmlns:c16="http://schemas.microsoft.com/office/drawing/2014/chart" uri="{C3380CC4-5D6E-409C-BE32-E72D297353CC}">
                <c16:uniqueId val="{00000057-EE6D-4206-B32C-5CAED5C15772}"/>
              </c:ext>
            </c:extLst>
          </c:dPt>
          <c:dPt>
            <c:idx val="44"/>
            <c:bubble3D val="0"/>
            <c:spPr>
              <a:solidFill>
                <a:schemeClr val="accent3">
                  <a:lumMod val="70000"/>
                </a:schemeClr>
              </a:solidFill>
              <a:ln w="19050">
                <a:noFill/>
              </a:ln>
              <a:effectLst/>
            </c:spPr>
            <c:extLst>
              <c:ext xmlns:c16="http://schemas.microsoft.com/office/drawing/2014/chart" uri="{C3380CC4-5D6E-409C-BE32-E72D297353CC}">
                <c16:uniqueId val="{00000059-EE6D-4206-B32C-5CAED5C15772}"/>
              </c:ext>
            </c:extLst>
          </c:dPt>
          <c:dPt>
            <c:idx val="45"/>
            <c:bubble3D val="0"/>
            <c:spPr>
              <a:solidFill>
                <a:schemeClr val="accent4">
                  <a:lumMod val="70000"/>
                </a:schemeClr>
              </a:solidFill>
              <a:ln w="19050">
                <a:noFill/>
              </a:ln>
              <a:effectLst/>
            </c:spPr>
            <c:extLst>
              <c:ext xmlns:c16="http://schemas.microsoft.com/office/drawing/2014/chart" uri="{C3380CC4-5D6E-409C-BE32-E72D297353CC}">
                <c16:uniqueId val="{0000005B-EE6D-4206-B32C-5CAED5C15772}"/>
              </c:ext>
            </c:extLst>
          </c:dPt>
          <c:dPt>
            <c:idx val="46"/>
            <c:bubble3D val="0"/>
            <c:spPr>
              <a:solidFill>
                <a:schemeClr val="accent5">
                  <a:lumMod val="70000"/>
                </a:schemeClr>
              </a:solidFill>
              <a:ln w="19050">
                <a:noFill/>
              </a:ln>
              <a:effectLst/>
            </c:spPr>
            <c:extLst>
              <c:ext xmlns:c16="http://schemas.microsoft.com/office/drawing/2014/chart" uri="{C3380CC4-5D6E-409C-BE32-E72D297353CC}">
                <c16:uniqueId val="{0000005D-EE6D-4206-B32C-5CAED5C15772}"/>
              </c:ext>
            </c:extLst>
          </c:dPt>
          <c:dPt>
            <c:idx val="47"/>
            <c:bubble3D val="0"/>
            <c:spPr>
              <a:solidFill>
                <a:schemeClr val="accent6">
                  <a:lumMod val="70000"/>
                </a:schemeClr>
              </a:solidFill>
              <a:ln w="19050">
                <a:noFill/>
              </a:ln>
              <a:effectLst/>
            </c:spPr>
            <c:extLst>
              <c:ext xmlns:c16="http://schemas.microsoft.com/office/drawing/2014/chart" uri="{C3380CC4-5D6E-409C-BE32-E72D297353CC}">
                <c16:uniqueId val="{0000005F-EE6D-4206-B32C-5CAED5C15772}"/>
              </c:ext>
            </c:extLst>
          </c:dPt>
          <c:dPt>
            <c:idx val="48"/>
            <c:bubble3D val="0"/>
            <c:spPr>
              <a:solidFill>
                <a:schemeClr val="accent1">
                  <a:lumMod val="50000"/>
                  <a:lumOff val="50000"/>
                </a:schemeClr>
              </a:solidFill>
              <a:ln w="19050">
                <a:noFill/>
              </a:ln>
              <a:effectLst/>
            </c:spPr>
            <c:extLst>
              <c:ext xmlns:c16="http://schemas.microsoft.com/office/drawing/2014/chart" uri="{C3380CC4-5D6E-409C-BE32-E72D297353CC}">
                <c16:uniqueId val="{00000061-EE6D-4206-B32C-5CAED5C15772}"/>
              </c:ext>
            </c:extLst>
          </c:dPt>
          <c:dPt>
            <c:idx val="49"/>
            <c:bubble3D val="0"/>
            <c:spPr>
              <a:solidFill>
                <a:schemeClr val="accent2">
                  <a:lumMod val="50000"/>
                  <a:lumOff val="50000"/>
                </a:schemeClr>
              </a:solidFill>
              <a:ln w="19050">
                <a:noFill/>
              </a:ln>
              <a:effectLst/>
            </c:spPr>
            <c:extLst>
              <c:ext xmlns:c16="http://schemas.microsoft.com/office/drawing/2014/chart" uri="{C3380CC4-5D6E-409C-BE32-E72D297353CC}">
                <c16:uniqueId val="{00000063-EE6D-4206-B32C-5CAED5C15772}"/>
              </c:ext>
            </c:extLst>
          </c:dPt>
          <c:dPt>
            <c:idx val="50"/>
            <c:bubble3D val="0"/>
            <c:spPr>
              <a:solidFill>
                <a:schemeClr val="accent3">
                  <a:lumMod val="50000"/>
                  <a:lumOff val="50000"/>
                </a:schemeClr>
              </a:solidFill>
              <a:ln w="19050">
                <a:noFill/>
              </a:ln>
              <a:effectLst/>
            </c:spPr>
            <c:extLst>
              <c:ext xmlns:c16="http://schemas.microsoft.com/office/drawing/2014/chart" uri="{C3380CC4-5D6E-409C-BE32-E72D297353CC}">
                <c16:uniqueId val="{00000065-EE6D-4206-B32C-5CAED5C15772}"/>
              </c:ext>
            </c:extLst>
          </c:dPt>
          <c:dPt>
            <c:idx val="51"/>
            <c:bubble3D val="0"/>
            <c:spPr>
              <a:solidFill>
                <a:schemeClr val="accent4">
                  <a:lumMod val="50000"/>
                  <a:lumOff val="50000"/>
                </a:schemeClr>
              </a:solidFill>
              <a:ln w="19050">
                <a:noFill/>
              </a:ln>
              <a:effectLst/>
            </c:spPr>
            <c:extLst>
              <c:ext xmlns:c16="http://schemas.microsoft.com/office/drawing/2014/chart" uri="{C3380CC4-5D6E-409C-BE32-E72D297353CC}">
                <c16:uniqueId val="{00000067-EE6D-4206-B32C-5CAED5C15772}"/>
              </c:ext>
            </c:extLst>
          </c:dPt>
          <c:dPt>
            <c:idx val="52"/>
            <c:bubble3D val="0"/>
            <c:spPr>
              <a:solidFill>
                <a:schemeClr val="accent5">
                  <a:lumMod val="50000"/>
                  <a:lumOff val="50000"/>
                </a:schemeClr>
              </a:solidFill>
              <a:ln w="19050">
                <a:noFill/>
              </a:ln>
              <a:effectLst/>
            </c:spPr>
            <c:extLst>
              <c:ext xmlns:c16="http://schemas.microsoft.com/office/drawing/2014/chart" uri="{C3380CC4-5D6E-409C-BE32-E72D297353CC}">
                <c16:uniqueId val="{00000069-EE6D-4206-B32C-5CAED5C15772}"/>
              </c:ext>
            </c:extLst>
          </c:dPt>
          <c:dPt>
            <c:idx val="53"/>
            <c:bubble3D val="0"/>
            <c:spPr>
              <a:solidFill>
                <a:schemeClr val="accent6">
                  <a:lumMod val="50000"/>
                  <a:lumOff val="50000"/>
                </a:schemeClr>
              </a:solidFill>
              <a:ln w="19050">
                <a:noFill/>
              </a:ln>
              <a:effectLst/>
            </c:spPr>
            <c:extLst>
              <c:ext xmlns:c16="http://schemas.microsoft.com/office/drawing/2014/chart" uri="{C3380CC4-5D6E-409C-BE32-E72D297353CC}">
                <c16:uniqueId val="{0000006B-EE6D-4206-B32C-5CAED5C15772}"/>
              </c:ext>
            </c:extLst>
          </c:dPt>
          <c:dPt>
            <c:idx val="54"/>
            <c:bubble3D val="0"/>
            <c:spPr>
              <a:solidFill>
                <a:schemeClr val="accent1"/>
              </a:solidFill>
              <a:ln w="19050">
                <a:noFill/>
              </a:ln>
              <a:effectLst/>
            </c:spPr>
            <c:extLst>
              <c:ext xmlns:c16="http://schemas.microsoft.com/office/drawing/2014/chart" uri="{C3380CC4-5D6E-409C-BE32-E72D297353CC}">
                <c16:uniqueId val="{0000006D-EE6D-4206-B32C-5CAED5C15772}"/>
              </c:ext>
            </c:extLst>
          </c:dPt>
          <c:dPt>
            <c:idx val="55"/>
            <c:bubble3D val="0"/>
            <c:spPr>
              <a:solidFill>
                <a:schemeClr val="accent2"/>
              </a:solidFill>
              <a:ln w="19050">
                <a:noFill/>
              </a:ln>
              <a:effectLst/>
            </c:spPr>
            <c:extLst>
              <c:ext xmlns:c16="http://schemas.microsoft.com/office/drawing/2014/chart" uri="{C3380CC4-5D6E-409C-BE32-E72D297353CC}">
                <c16:uniqueId val="{0000006F-EE6D-4206-B32C-5CAED5C15772}"/>
              </c:ext>
            </c:extLst>
          </c:dPt>
          <c:dPt>
            <c:idx val="56"/>
            <c:bubble3D val="0"/>
            <c:spPr>
              <a:solidFill>
                <a:schemeClr val="accent3"/>
              </a:solidFill>
              <a:ln w="19050">
                <a:noFill/>
              </a:ln>
              <a:effectLst/>
            </c:spPr>
            <c:extLst>
              <c:ext xmlns:c16="http://schemas.microsoft.com/office/drawing/2014/chart" uri="{C3380CC4-5D6E-409C-BE32-E72D297353CC}">
                <c16:uniqueId val="{00000071-EE6D-4206-B32C-5CAED5C15772}"/>
              </c:ext>
            </c:extLst>
          </c:dPt>
          <c:dPt>
            <c:idx val="57"/>
            <c:bubble3D val="0"/>
            <c:spPr>
              <a:solidFill>
                <a:schemeClr val="accent4"/>
              </a:solidFill>
              <a:ln w="19050">
                <a:noFill/>
              </a:ln>
              <a:effectLst/>
            </c:spPr>
            <c:extLst>
              <c:ext xmlns:c16="http://schemas.microsoft.com/office/drawing/2014/chart" uri="{C3380CC4-5D6E-409C-BE32-E72D297353CC}">
                <c16:uniqueId val="{00000073-EE6D-4206-B32C-5CAED5C15772}"/>
              </c:ext>
            </c:extLst>
          </c:dPt>
          <c:dPt>
            <c:idx val="58"/>
            <c:bubble3D val="0"/>
            <c:spPr>
              <a:solidFill>
                <a:schemeClr val="accent5"/>
              </a:solidFill>
              <a:ln w="19050">
                <a:noFill/>
              </a:ln>
              <a:effectLst/>
            </c:spPr>
            <c:extLst>
              <c:ext xmlns:c16="http://schemas.microsoft.com/office/drawing/2014/chart" uri="{C3380CC4-5D6E-409C-BE32-E72D297353CC}">
                <c16:uniqueId val="{00000075-EE6D-4206-B32C-5CAED5C15772}"/>
              </c:ext>
            </c:extLst>
          </c:dPt>
          <c:dPt>
            <c:idx val="59"/>
            <c:bubble3D val="0"/>
            <c:spPr>
              <a:solidFill>
                <a:schemeClr val="accent6"/>
              </a:solidFill>
              <a:ln w="19050">
                <a:noFill/>
              </a:ln>
              <a:effectLst/>
            </c:spPr>
            <c:extLst>
              <c:ext xmlns:c16="http://schemas.microsoft.com/office/drawing/2014/chart" uri="{C3380CC4-5D6E-409C-BE32-E72D297353CC}">
                <c16:uniqueId val="{00000077-EE6D-4206-B32C-5CAED5C15772}"/>
              </c:ext>
            </c:extLst>
          </c:dPt>
          <c:dPt>
            <c:idx val="60"/>
            <c:bubble3D val="0"/>
            <c:spPr>
              <a:solidFill>
                <a:schemeClr val="accent1">
                  <a:lumMod val="60000"/>
                </a:schemeClr>
              </a:solidFill>
              <a:ln w="19050">
                <a:noFill/>
              </a:ln>
              <a:effectLst/>
            </c:spPr>
            <c:extLst>
              <c:ext xmlns:c16="http://schemas.microsoft.com/office/drawing/2014/chart" uri="{C3380CC4-5D6E-409C-BE32-E72D297353CC}">
                <c16:uniqueId val="{00000079-EE6D-4206-B32C-5CAED5C15772}"/>
              </c:ext>
            </c:extLst>
          </c:dPt>
          <c:dPt>
            <c:idx val="61"/>
            <c:bubble3D val="0"/>
            <c:spPr>
              <a:solidFill>
                <a:schemeClr val="accent2">
                  <a:lumMod val="60000"/>
                </a:schemeClr>
              </a:solidFill>
              <a:ln w="19050">
                <a:noFill/>
              </a:ln>
              <a:effectLst/>
            </c:spPr>
            <c:extLst>
              <c:ext xmlns:c16="http://schemas.microsoft.com/office/drawing/2014/chart" uri="{C3380CC4-5D6E-409C-BE32-E72D297353CC}">
                <c16:uniqueId val="{0000007B-EE6D-4206-B32C-5CAED5C15772}"/>
              </c:ext>
            </c:extLst>
          </c:dPt>
          <c:dPt>
            <c:idx val="62"/>
            <c:bubble3D val="0"/>
            <c:spPr>
              <a:solidFill>
                <a:schemeClr val="accent3">
                  <a:lumMod val="60000"/>
                </a:schemeClr>
              </a:solidFill>
              <a:ln w="19050">
                <a:noFill/>
              </a:ln>
              <a:effectLst/>
            </c:spPr>
            <c:extLst>
              <c:ext xmlns:c16="http://schemas.microsoft.com/office/drawing/2014/chart" uri="{C3380CC4-5D6E-409C-BE32-E72D297353CC}">
                <c16:uniqueId val="{0000007D-EE6D-4206-B32C-5CAED5C15772}"/>
              </c:ext>
            </c:extLst>
          </c:dPt>
          <c:dPt>
            <c:idx val="63"/>
            <c:bubble3D val="0"/>
            <c:spPr>
              <a:solidFill>
                <a:schemeClr val="accent4">
                  <a:lumMod val="60000"/>
                </a:schemeClr>
              </a:solidFill>
              <a:ln w="19050">
                <a:noFill/>
              </a:ln>
              <a:effectLst/>
            </c:spPr>
            <c:extLst>
              <c:ext xmlns:c16="http://schemas.microsoft.com/office/drawing/2014/chart" uri="{C3380CC4-5D6E-409C-BE32-E72D297353CC}">
                <c16:uniqueId val="{0000007F-EE6D-4206-B32C-5CAED5C15772}"/>
              </c:ext>
            </c:extLst>
          </c:dPt>
          <c:dPt>
            <c:idx val="64"/>
            <c:bubble3D val="0"/>
            <c:spPr>
              <a:solidFill>
                <a:schemeClr val="accent5">
                  <a:lumMod val="60000"/>
                </a:schemeClr>
              </a:solidFill>
              <a:ln w="19050">
                <a:noFill/>
              </a:ln>
              <a:effectLst/>
            </c:spPr>
            <c:extLst>
              <c:ext xmlns:c16="http://schemas.microsoft.com/office/drawing/2014/chart" uri="{C3380CC4-5D6E-409C-BE32-E72D297353CC}">
                <c16:uniqueId val="{00000081-EE6D-4206-B32C-5CAED5C15772}"/>
              </c:ext>
            </c:extLst>
          </c:dPt>
          <c:dPt>
            <c:idx val="65"/>
            <c:bubble3D val="0"/>
            <c:spPr>
              <a:solidFill>
                <a:schemeClr val="accent6">
                  <a:lumMod val="60000"/>
                </a:schemeClr>
              </a:solidFill>
              <a:ln w="19050">
                <a:noFill/>
              </a:ln>
              <a:effectLst/>
            </c:spPr>
            <c:extLst>
              <c:ext xmlns:c16="http://schemas.microsoft.com/office/drawing/2014/chart" uri="{C3380CC4-5D6E-409C-BE32-E72D297353CC}">
                <c16:uniqueId val="{00000083-EE6D-4206-B32C-5CAED5C15772}"/>
              </c:ext>
            </c:extLst>
          </c:dPt>
          <c:dPt>
            <c:idx val="66"/>
            <c:bubble3D val="0"/>
            <c:spPr>
              <a:solidFill>
                <a:schemeClr val="accent1">
                  <a:lumMod val="80000"/>
                  <a:lumOff val="20000"/>
                </a:schemeClr>
              </a:solidFill>
              <a:ln w="19050">
                <a:noFill/>
              </a:ln>
              <a:effectLst/>
            </c:spPr>
            <c:extLst>
              <c:ext xmlns:c16="http://schemas.microsoft.com/office/drawing/2014/chart" uri="{C3380CC4-5D6E-409C-BE32-E72D297353CC}">
                <c16:uniqueId val="{00000085-EE6D-4206-B32C-5CAED5C15772}"/>
              </c:ext>
            </c:extLst>
          </c:dPt>
          <c:dPt>
            <c:idx val="67"/>
            <c:bubble3D val="0"/>
            <c:spPr>
              <a:solidFill>
                <a:schemeClr val="accent2">
                  <a:lumMod val="80000"/>
                  <a:lumOff val="20000"/>
                </a:schemeClr>
              </a:solidFill>
              <a:ln w="19050">
                <a:noFill/>
              </a:ln>
              <a:effectLst/>
            </c:spPr>
            <c:extLst>
              <c:ext xmlns:c16="http://schemas.microsoft.com/office/drawing/2014/chart" uri="{C3380CC4-5D6E-409C-BE32-E72D297353CC}">
                <c16:uniqueId val="{00000087-EE6D-4206-B32C-5CAED5C15772}"/>
              </c:ext>
            </c:extLst>
          </c:dPt>
          <c:dPt>
            <c:idx val="68"/>
            <c:bubble3D val="0"/>
            <c:spPr>
              <a:solidFill>
                <a:schemeClr val="accent3">
                  <a:lumMod val="80000"/>
                  <a:lumOff val="20000"/>
                </a:schemeClr>
              </a:solidFill>
              <a:ln w="19050">
                <a:noFill/>
              </a:ln>
              <a:effectLst/>
            </c:spPr>
            <c:extLst>
              <c:ext xmlns:c16="http://schemas.microsoft.com/office/drawing/2014/chart" uri="{C3380CC4-5D6E-409C-BE32-E72D297353CC}">
                <c16:uniqueId val="{00000089-EE6D-4206-B32C-5CAED5C15772}"/>
              </c:ext>
            </c:extLst>
          </c:dPt>
          <c:dPt>
            <c:idx val="69"/>
            <c:bubble3D val="0"/>
            <c:spPr>
              <a:solidFill>
                <a:schemeClr val="accent4">
                  <a:lumMod val="80000"/>
                  <a:lumOff val="20000"/>
                </a:schemeClr>
              </a:solidFill>
              <a:ln w="19050">
                <a:noFill/>
              </a:ln>
              <a:effectLst/>
            </c:spPr>
            <c:extLst>
              <c:ext xmlns:c16="http://schemas.microsoft.com/office/drawing/2014/chart" uri="{C3380CC4-5D6E-409C-BE32-E72D297353CC}">
                <c16:uniqueId val="{0000008B-EE6D-4206-B32C-5CAED5C15772}"/>
              </c:ext>
            </c:extLst>
          </c:dPt>
          <c:dPt>
            <c:idx val="70"/>
            <c:bubble3D val="0"/>
            <c:spPr>
              <a:solidFill>
                <a:schemeClr val="accent5">
                  <a:lumMod val="80000"/>
                  <a:lumOff val="20000"/>
                </a:schemeClr>
              </a:solidFill>
              <a:ln w="19050">
                <a:noFill/>
              </a:ln>
              <a:effectLst/>
            </c:spPr>
            <c:extLst>
              <c:ext xmlns:c16="http://schemas.microsoft.com/office/drawing/2014/chart" uri="{C3380CC4-5D6E-409C-BE32-E72D297353CC}">
                <c16:uniqueId val="{0000008D-EE6D-4206-B32C-5CAED5C15772}"/>
              </c:ext>
            </c:extLst>
          </c:dPt>
          <c:dPt>
            <c:idx val="71"/>
            <c:bubble3D val="0"/>
            <c:spPr>
              <a:solidFill>
                <a:schemeClr val="accent6">
                  <a:lumMod val="80000"/>
                  <a:lumOff val="20000"/>
                </a:schemeClr>
              </a:solidFill>
              <a:ln w="19050">
                <a:noFill/>
              </a:ln>
              <a:effectLst/>
            </c:spPr>
            <c:extLst>
              <c:ext xmlns:c16="http://schemas.microsoft.com/office/drawing/2014/chart" uri="{C3380CC4-5D6E-409C-BE32-E72D297353CC}">
                <c16:uniqueId val="{0000008F-EE6D-4206-B32C-5CAED5C15772}"/>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multiLvlStrRef>
              <c:f>'Pie Chart for Math'!$A$6:$A$14</c:f>
              <c:multiLvlStrCache>
                <c:ptCount val="3"/>
                <c:lvl>
                  <c:pt idx="0">
                    <c:v>225</c:v>
                  </c:pt>
                  <c:pt idx="1">
                    <c:v>225</c:v>
                  </c:pt>
                  <c:pt idx="2">
                    <c:v>225</c:v>
                  </c:pt>
                </c:lvl>
                <c:lvl>
                  <c:pt idx="0">
                    <c:v>Sum of 1st Term</c:v>
                  </c:pt>
                  <c:pt idx="1">
                    <c:v>Sum of 2nd Term</c:v>
                  </c:pt>
                  <c:pt idx="2">
                    <c:v>Sum of 3rd Term</c:v>
                  </c:pt>
                </c:lvl>
              </c:multiLvlStrCache>
            </c:multiLvlStrRef>
          </c:cat>
          <c:val>
            <c:numRef>
              <c:f>'Pie Chart for Math'!$B$6:$B$14</c:f>
              <c:numCache>
                <c:formatCode>General</c:formatCode>
                <c:ptCount val="3"/>
                <c:pt idx="0">
                  <c:v>68</c:v>
                </c:pt>
                <c:pt idx="1">
                  <c:v>84</c:v>
                </c:pt>
                <c:pt idx="2">
                  <c:v>73</c:v>
                </c:pt>
              </c:numCache>
            </c:numRef>
          </c:val>
          <c:extLst>
            <c:ext xmlns:c16="http://schemas.microsoft.com/office/drawing/2014/chart" uri="{C3380CC4-5D6E-409C-BE32-E72D297353CC}">
              <c16:uniqueId val="{00000090-EE6D-4206-B32C-5CAED5C1577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[School Dashboard.xlsx]Terminal Chart!PivotTable1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a:solidFill>
                  <a:schemeClr val="tx2">
                    <a:lumMod val="60000"/>
                    <a:lumOff val="40000"/>
                  </a:schemeClr>
                </a:solidFill>
              </a:rPr>
              <a:t>Chart showing Total</a:t>
            </a:r>
            <a:r>
              <a:rPr lang="en-US" sz="2800" baseline="0">
                <a:solidFill>
                  <a:schemeClr val="tx2">
                    <a:lumMod val="60000"/>
                    <a:lumOff val="40000"/>
                  </a:schemeClr>
                </a:solidFill>
              </a:rPr>
              <a:t> Scores for Each Subject by Student</a:t>
            </a:r>
            <a:endParaRPr lang="en-US" sz="2800">
              <a:solidFill>
                <a:schemeClr val="tx2">
                  <a:lumMod val="60000"/>
                  <a:lumOff val="40000"/>
                </a:schemeClr>
              </a:solidFill>
            </a:endParaRPr>
          </a:p>
        </c:rich>
      </c:tx>
      <c:layout>
        <c:manualLayout>
          <c:xMode val="edge"/>
          <c:yMode val="edge"/>
          <c:x val="0.117371207553135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pivotFmt>
      <c:pivotFmt>
        <c:idx val="23"/>
        <c:spPr>
          <a:solidFill>
            <a:schemeClr val="accent2"/>
          </a:solidFill>
          <a:ln>
            <a:noFill/>
          </a:ln>
          <a:effectLst/>
        </c:spPr>
        <c:marker>
          <c:symbol val="none"/>
        </c:marker>
      </c:pivotFmt>
      <c:pivotFmt>
        <c:idx val="24"/>
        <c:spPr>
          <a:solidFill>
            <a:schemeClr val="accent2"/>
          </a:solidFill>
          <a:ln>
            <a:noFill/>
          </a:ln>
          <a:effectLst/>
        </c:spPr>
        <c:marker>
          <c:symbol val="none"/>
        </c:marker>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pivotFmt>
      <c:pivotFmt>
        <c:idx val="32"/>
        <c:spPr>
          <a:solidFill>
            <a:schemeClr val="accent2"/>
          </a:solidFill>
          <a:ln>
            <a:noFill/>
          </a:ln>
          <a:effectLst/>
        </c:spPr>
        <c:marker>
          <c:symbol val="none"/>
        </c:marker>
      </c:pivotFmt>
      <c:pivotFmt>
        <c:idx val="33"/>
        <c:spPr>
          <a:solidFill>
            <a:schemeClr val="accent2"/>
          </a:solidFill>
          <a:ln>
            <a:noFill/>
          </a:ln>
          <a:effectLst/>
        </c:spPr>
        <c:marker>
          <c:symbol val="none"/>
        </c:marker>
      </c:pivotFmt>
      <c:pivotFmt>
        <c:idx val="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2"/>
          </a:solidFill>
          <a:ln>
            <a:noFill/>
          </a:ln>
          <a:effectLst/>
        </c:spPr>
        <c:marker>
          <c:symbol val="none"/>
        </c:marker>
      </c:pivotFmt>
      <c:pivotFmt>
        <c:idx val="44"/>
        <c:spPr>
          <a:solidFill>
            <a:schemeClr val="accent2"/>
          </a:solidFill>
          <a:ln>
            <a:noFill/>
          </a:ln>
          <a:effectLst/>
        </c:spPr>
        <c:marker>
          <c:symbol val="none"/>
        </c:marker>
      </c:pivotFmt>
      <c:pivotFmt>
        <c:idx val="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c:spPr>
      </c:pivotFmt>
      <c:pivotFmt>
        <c:idx val="49"/>
        <c:spPr>
          <a:solidFill>
            <a:schemeClr val="accent2"/>
          </a:solidFill>
          <a:ln>
            <a:noFill/>
          </a:ln>
          <a:effectLst/>
        </c:spPr>
      </c:pivotFmt>
      <c:pivotFmt>
        <c:idx val="50"/>
        <c:spPr>
          <a:solidFill>
            <a:schemeClr val="accent2"/>
          </a:solidFill>
          <a:ln>
            <a:noFill/>
          </a:ln>
          <a:effectLst/>
        </c:spPr>
      </c:pivotFmt>
      <c:pivotFmt>
        <c:idx val="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54"/>
        <c:spPr>
          <a:solidFill>
            <a:schemeClr val="accent2"/>
          </a:solidFill>
          <a:ln>
            <a:noFill/>
          </a:ln>
          <a:effectLst/>
        </c:spPr>
        <c:dLbl>
          <c:idx val="0"/>
          <c:layout>
            <c:manualLayout>
              <c:x val="4.1666666666666664E-2"/>
              <c:y val="0.109045848822800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
        <c:idx val="55"/>
        <c:spPr>
          <a:solidFill>
            <a:schemeClr val="accent2"/>
          </a:solidFill>
          <a:ln>
            <a:noFill/>
          </a:ln>
          <a:effectLst/>
        </c:spPr>
      </c:pivotFmt>
      <c:pivotFmt>
        <c:idx val="56"/>
        <c:spPr>
          <a:solidFill>
            <a:schemeClr val="accent2"/>
          </a:solidFill>
          <a:ln>
            <a:noFill/>
          </a:ln>
          <a:effectLst/>
        </c:spPr>
        <c:dLbl>
          <c:idx val="0"/>
          <c:layout>
            <c:manualLayout>
              <c:x val="6.3779527559055119E-3"/>
              <c:y val="-2.583175880566884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58"/>
        <c:spPr>
          <a:solidFill>
            <a:schemeClr val="accent2"/>
          </a:solidFill>
          <a:ln>
            <a:noFill/>
          </a:ln>
          <a:effectLst/>
        </c:spPr>
        <c:dLbl>
          <c:idx val="0"/>
          <c:layout>
            <c:manualLayout>
              <c:x val="6.3779527559055119E-3"/>
              <c:y val="-2.583175880566884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solidFill>
          <a:ln>
            <a:noFill/>
          </a:ln>
          <a:effectLst/>
        </c:spPr>
      </c:pivotFmt>
      <c:pivotFmt>
        <c:idx val="60"/>
        <c:spPr>
          <a:solidFill>
            <a:schemeClr val="accent2"/>
          </a:solidFill>
          <a:ln>
            <a:noFill/>
          </a:ln>
          <a:effectLst/>
        </c:spPr>
        <c:dLbl>
          <c:idx val="0"/>
          <c:layout>
            <c:manualLayout>
              <c:x val="4.1666666666666664E-2"/>
              <c:y val="0.109045848822800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
        <c:idx val="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7"/>
        <c:spPr>
          <a:solidFill>
            <a:schemeClr val="accent2"/>
          </a:solidFill>
          <a:ln>
            <a:noFill/>
          </a:ln>
          <a:effectLst/>
        </c:spPr>
        <c:dLbl>
          <c:idx val="0"/>
          <c:layout>
            <c:manualLayout>
              <c:x val="6.5746219592373381E-3"/>
              <c:y val="-5.904059040590416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18933585964476332"/>
                  <c:h val="0.1674540682414698"/>
                </c:manualLayout>
              </c15:layout>
            </c:ext>
          </c:extLst>
        </c:dLbl>
      </c:pivotFmt>
      <c:pivotFmt>
        <c:idx val="68"/>
        <c:spPr>
          <a:solidFill>
            <a:schemeClr val="accent2"/>
          </a:solidFill>
          <a:ln>
            <a:noFill/>
          </a:ln>
          <a:effectLst/>
        </c:spPr>
      </c:pivotFmt>
      <c:pivotFmt>
        <c:idx val="69"/>
        <c:spPr>
          <a:solidFill>
            <a:schemeClr val="accent2"/>
          </a:solidFill>
          <a:ln>
            <a:noFill/>
          </a:ln>
          <a:effectLst/>
        </c:spPr>
      </c:pivotFmt>
      <c:pivotFmt>
        <c:idx val="70"/>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1"/>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2"/>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3"/>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4"/>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5"/>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6"/>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7"/>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8"/>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9"/>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0"/>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1"/>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2"/>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3"/>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4"/>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5"/>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6"/>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7"/>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8"/>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9"/>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90"/>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91"/>
        <c:dLbl>
          <c:idx val="0"/>
          <c:layout>
            <c:manualLayout>
              <c:x val="0.24971620179690784"/>
              <c:y val="-8.6153684635574393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gd name="adj1" fmla="val -107954"/>
                    <a:gd name="adj2" fmla="val -49196"/>
                  </a:avLst>
                </a:prstGeom>
                <a:noFill/>
                <a:ln>
                  <a:noFill/>
                </a:ln>
              </c15:spPr>
              <c15:layout>
                <c:manualLayout>
                  <c:w val="0.20657005650700477"/>
                  <c:h val="0.14099446799919241"/>
                </c:manualLayout>
              </c15:layout>
            </c:ext>
          </c:extLst>
        </c:dLbl>
      </c:pivotFmt>
      <c:pivotFmt>
        <c:idx val="92"/>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0657005650700477"/>
                  <c:h val="0.14099446799919241"/>
                </c:manualLayout>
              </c15:layout>
            </c:ext>
          </c:extLst>
        </c:dLbl>
      </c:pivotFmt>
      <c:pivotFmt>
        <c:idx val="93"/>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2170437176742344"/>
                  <c:h val="0.14099446799919241"/>
                </c:manualLayout>
              </c15:layout>
            </c:ext>
          </c:extLst>
        </c:dLbl>
      </c:pivotFmt>
      <c:pivotFmt>
        <c:idx val="9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2"/>
          </a:solidFill>
          <a:ln>
            <a:noFill/>
          </a:ln>
          <a:effectLst/>
        </c:spPr>
      </c:pivotFmt>
      <c:pivotFmt>
        <c:idx val="1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2"/>
          </a:solidFill>
          <a:ln>
            <a:noFill/>
          </a:ln>
          <a:effectLst/>
        </c:spPr>
      </c:pivotFmt>
      <c:pivotFmt>
        <c:idx val="388"/>
        <c:spPr>
          <a:solidFill>
            <a:schemeClr val="accent2"/>
          </a:solidFill>
          <a:ln>
            <a:noFill/>
          </a:ln>
          <a:effectLst/>
        </c:spPr>
      </c:pivotFmt>
      <c:pivotFmt>
        <c:idx val="389"/>
        <c:spPr>
          <a:solidFill>
            <a:schemeClr val="accent2"/>
          </a:solidFill>
          <a:ln>
            <a:noFill/>
          </a:ln>
          <a:effectLst/>
        </c:spPr>
      </c:pivotFmt>
      <c:pivotFmt>
        <c:idx val="39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3"/>
        <c:spPr>
          <a:solidFill>
            <a:schemeClr val="accent2"/>
          </a:solidFill>
          <a:ln>
            <a:noFill/>
          </a:ln>
          <a:effectLst/>
        </c:spPr>
        <c:marker>
          <c:symbol val="none"/>
        </c:marker>
      </c:pivotFmt>
      <c:pivotFmt>
        <c:idx val="5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5"/>
        <c:spPr>
          <a:solidFill>
            <a:schemeClr val="accent2"/>
          </a:solidFill>
          <a:ln>
            <a:noFill/>
          </a:ln>
          <a:effectLst/>
        </c:spPr>
        <c:marker>
          <c:symbol val="none"/>
        </c:marker>
      </c:pivotFmt>
      <c:pivotFmt>
        <c:idx val="516"/>
        <c:spPr>
          <a:solidFill>
            <a:schemeClr val="accent2"/>
          </a:solidFill>
          <a:ln>
            <a:noFill/>
          </a:ln>
          <a:effectLst/>
        </c:spPr>
        <c:marker>
          <c:symbol val="none"/>
        </c:marker>
      </c:pivotFmt>
      <c:pivotFmt>
        <c:idx val="5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8"/>
        <c:spPr>
          <a:solidFill>
            <a:schemeClr val="accent2"/>
          </a:solidFill>
          <a:ln>
            <a:noFill/>
          </a:ln>
          <a:effectLst/>
        </c:spPr>
        <c:marker>
          <c:symbol val="none"/>
        </c:marker>
      </c:pivotFmt>
      <c:pivotFmt>
        <c:idx val="519"/>
        <c:spPr>
          <a:solidFill>
            <a:schemeClr val="accent2"/>
          </a:solidFill>
          <a:ln>
            <a:noFill/>
          </a:ln>
          <a:effectLst/>
        </c:spPr>
        <c:marker>
          <c:symbol val="none"/>
        </c:marker>
      </c:pivotFmt>
      <c:pivotFmt>
        <c:idx val="5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6"/>
        <c:spPr>
          <a:solidFill>
            <a:schemeClr val="accent2"/>
          </a:solidFill>
          <a:ln>
            <a:noFill/>
          </a:ln>
          <a:effectLst/>
        </c:spPr>
        <c:marker>
          <c:symbol val="none"/>
        </c:marker>
      </c:pivotFmt>
      <c:pivotFmt>
        <c:idx val="597"/>
        <c:spPr>
          <a:solidFill>
            <a:schemeClr val="accent2"/>
          </a:solidFill>
          <a:ln>
            <a:noFill/>
          </a:ln>
          <a:effectLst/>
        </c:spPr>
        <c:marker>
          <c:symbol val="none"/>
        </c:marker>
      </c:pivotFmt>
      <c:pivotFmt>
        <c:idx val="598"/>
        <c:spPr>
          <a:solidFill>
            <a:schemeClr val="accent2"/>
          </a:solidFill>
          <a:ln>
            <a:noFill/>
          </a:ln>
          <a:effectLst/>
        </c:spPr>
        <c:marker>
          <c:symbol val="none"/>
        </c:marker>
      </c:pivotFmt>
      <c:pivotFmt>
        <c:idx val="59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0"/>
        <c:spPr>
          <a:solidFill>
            <a:schemeClr val="accent2"/>
          </a:solidFill>
          <a:ln>
            <a:noFill/>
          </a:ln>
          <a:effectLst/>
        </c:spPr>
        <c:marker>
          <c:symbol val="none"/>
        </c:marker>
      </c:pivotFmt>
      <c:pivotFmt>
        <c:idx val="601"/>
        <c:spPr>
          <a:solidFill>
            <a:schemeClr val="accent2"/>
          </a:solidFill>
          <a:ln>
            <a:noFill/>
          </a:ln>
          <a:effectLst/>
        </c:spPr>
        <c:marker>
          <c:symbol val="none"/>
        </c:marker>
      </c:pivotFmt>
      <c:pivotFmt>
        <c:idx val="602"/>
        <c:spPr>
          <a:solidFill>
            <a:schemeClr val="accent2"/>
          </a:solidFill>
          <a:ln>
            <a:noFill/>
          </a:ln>
          <a:effectLst/>
        </c:spPr>
        <c:marker>
          <c:symbol val="none"/>
        </c:marker>
      </c:pivotFmt>
      <c:pivotFmt>
        <c:idx val="603"/>
        <c:spPr>
          <a:solidFill>
            <a:schemeClr val="accent2"/>
          </a:solidFill>
          <a:ln>
            <a:noFill/>
          </a:ln>
          <a:effectLst/>
        </c:spPr>
        <c:marker>
          <c:symbol val="none"/>
        </c:marker>
      </c:pivotFmt>
      <c:pivotFmt>
        <c:idx val="604"/>
        <c:spPr>
          <a:solidFill>
            <a:schemeClr val="accent2"/>
          </a:solidFill>
          <a:ln>
            <a:noFill/>
          </a:ln>
          <a:effectLst/>
        </c:spPr>
        <c:marker>
          <c:symbol val="none"/>
        </c:marker>
      </c:pivotFmt>
      <c:pivotFmt>
        <c:idx val="605"/>
        <c:spPr>
          <a:solidFill>
            <a:schemeClr val="accent2"/>
          </a:solidFill>
          <a:ln>
            <a:noFill/>
          </a:ln>
          <a:effectLst/>
        </c:spPr>
        <c:marker>
          <c:symbol val="none"/>
        </c:marker>
      </c:pivotFmt>
      <c:pivotFmt>
        <c:idx val="60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4"/>
        <c:spPr>
          <a:solidFill>
            <a:schemeClr val="accent2"/>
          </a:solidFill>
          <a:ln>
            <a:noFill/>
          </a:ln>
          <a:effectLst/>
        </c:spPr>
        <c:marker>
          <c:symbol val="none"/>
        </c:marker>
      </c:pivotFmt>
      <c:pivotFmt>
        <c:idx val="615"/>
        <c:spPr>
          <a:solidFill>
            <a:schemeClr val="accent2"/>
          </a:solidFill>
          <a:ln>
            <a:noFill/>
          </a:ln>
          <a:effectLst/>
        </c:spPr>
        <c:marker>
          <c:symbol val="none"/>
        </c:marker>
      </c:pivotFmt>
      <c:pivotFmt>
        <c:idx val="616"/>
        <c:spPr>
          <a:solidFill>
            <a:schemeClr val="accent2"/>
          </a:solidFill>
          <a:ln>
            <a:noFill/>
          </a:ln>
          <a:effectLst/>
        </c:spPr>
        <c:marker>
          <c:symbol val="none"/>
        </c:marker>
      </c:pivotFmt>
      <c:pivotFmt>
        <c:idx val="617"/>
        <c:spPr>
          <a:solidFill>
            <a:schemeClr val="accent2"/>
          </a:solidFill>
          <a:ln>
            <a:noFill/>
          </a:ln>
          <a:effectLst/>
        </c:spPr>
        <c:marker>
          <c:symbol val="none"/>
        </c:marker>
      </c:pivotFmt>
      <c:pivotFmt>
        <c:idx val="618"/>
        <c:spPr>
          <a:solidFill>
            <a:schemeClr val="accent2"/>
          </a:solidFill>
          <a:ln>
            <a:noFill/>
          </a:ln>
          <a:effectLst/>
        </c:spPr>
        <c:marker>
          <c:symbol val="none"/>
        </c:marker>
      </c:pivotFmt>
      <c:pivotFmt>
        <c:idx val="6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0"/>
        <c:spPr>
          <a:solidFill>
            <a:schemeClr val="accent2"/>
          </a:solidFill>
          <a:ln>
            <a:noFill/>
          </a:ln>
          <a:effectLst/>
        </c:spPr>
        <c:marker>
          <c:symbol val="none"/>
        </c:marker>
      </c:pivotFmt>
      <c:pivotFmt>
        <c:idx val="6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2"/>
        <c:spPr>
          <a:solidFill>
            <a:schemeClr val="accent2"/>
          </a:solidFill>
          <a:ln>
            <a:noFill/>
          </a:ln>
          <a:effectLst/>
        </c:spPr>
        <c:marker>
          <c:symbol val="none"/>
        </c:marker>
      </c:pivotFmt>
      <c:pivotFmt>
        <c:idx val="6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2">
                      <a:lumMod val="60000"/>
                      <a:lumOff val="40000"/>
                    </a:schemeClr>
                  </a:solidFill>
                  <a:latin typeface="+mn-lt"/>
                  <a:ea typeface="+mn-ea"/>
                  <a:cs typeface="+mn-cs"/>
                </a:defRPr>
              </a:pPr>
              <a:endParaRPr lang="en-US"/>
            </a:p>
          </c:txPr>
          <c:dLblPos val="outEnd"/>
          <c:showLegendKey val="1"/>
          <c:showVal val="1"/>
          <c:showCatName val="0"/>
          <c:showSerName val="1"/>
          <c:showPercent val="0"/>
          <c:showBubbleSize val="0"/>
          <c:separator>
</c:separator>
          <c:extLst>
            <c:ext xmlns:c15="http://schemas.microsoft.com/office/drawing/2012/chart" uri="{CE6537A1-D6FC-4f65-9D91-7224C49458BB}"/>
          </c:extLst>
        </c:dLbl>
      </c:pivotFmt>
      <c:pivotFmt>
        <c:idx val="6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0"/>
        <c:spPr>
          <a:solidFill>
            <a:schemeClr val="accent2"/>
          </a:solidFill>
          <a:ln>
            <a:noFill/>
          </a:ln>
          <a:effectLst/>
        </c:spPr>
        <c:marker>
          <c:symbol val="none"/>
        </c:marker>
      </c:pivotFmt>
      <c:pivotFmt>
        <c:idx val="651"/>
        <c:spPr>
          <a:solidFill>
            <a:schemeClr val="accent2"/>
          </a:solidFill>
          <a:ln>
            <a:noFill/>
          </a:ln>
          <a:effectLst/>
        </c:spPr>
        <c:marker>
          <c:symbol val="none"/>
        </c:marker>
      </c:pivotFmt>
      <c:pivotFmt>
        <c:idx val="652"/>
        <c:spPr>
          <a:solidFill>
            <a:schemeClr val="accent2"/>
          </a:solidFill>
          <a:ln>
            <a:noFill/>
          </a:ln>
          <a:effectLst/>
        </c:spPr>
        <c:marker>
          <c:symbol val="none"/>
        </c:marker>
      </c:pivotFmt>
      <c:pivotFmt>
        <c:idx val="6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8"/>
        <c:spPr>
          <a:solidFill>
            <a:schemeClr val="accent2"/>
          </a:solidFill>
          <a:ln>
            <a:noFill/>
          </a:ln>
          <a:effectLst/>
        </c:spPr>
        <c:marker>
          <c:symbol val="none"/>
        </c:marker>
      </c:pivotFmt>
      <c:pivotFmt>
        <c:idx val="679"/>
        <c:spPr>
          <a:solidFill>
            <a:schemeClr val="accent2"/>
          </a:solidFill>
          <a:ln>
            <a:noFill/>
          </a:ln>
          <a:effectLst/>
        </c:spPr>
        <c:marker>
          <c:symbol val="none"/>
        </c:marker>
      </c:pivotFmt>
      <c:pivotFmt>
        <c:idx val="68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'Terminal Chart'!$B$5:$B$9</c:f>
              <c:strCache>
                <c:ptCount val="1"/>
                <c:pt idx="0">
                  <c:v>660 - B - B - B</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1-A79D-44FB-B9C3-F481C03BDD5C}"/>
              </c:ext>
            </c:extLst>
          </c:dPt>
          <c:dPt>
            <c:idx val="2"/>
            <c:invertIfNegative val="0"/>
            <c:bubble3D val="0"/>
            <c:extLst>
              <c:ext xmlns:c16="http://schemas.microsoft.com/office/drawing/2014/chart" uri="{C3380CC4-5D6E-409C-BE32-E72D297353CC}">
                <c16:uniqueId val="{00000002-A79D-44FB-B9C3-F481C03BDD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'Terminal Chart'!$A$10:$A$12</c:f>
              <c:strCache>
                <c:ptCount val="3"/>
                <c:pt idx="0">
                  <c:v>Sum of Total Eng.</c:v>
                </c:pt>
                <c:pt idx="1">
                  <c:v>Sum of Total Math</c:v>
                </c:pt>
                <c:pt idx="2">
                  <c:v>Sum of Total Sci.</c:v>
                </c:pt>
              </c:strCache>
            </c:strRef>
          </c:cat>
          <c:val>
            <c:numRef>
              <c:f>'Terminal Chart'!$B$10:$B$12</c:f>
              <c:numCache>
                <c:formatCode>General</c:formatCode>
                <c:ptCount val="3"/>
                <c:pt idx="0">
                  <c:v>215</c:v>
                </c:pt>
                <c:pt idx="1">
                  <c:v>225</c:v>
                </c:pt>
                <c:pt idx="2">
                  <c:v>220</c:v>
                </c:pt>
              </c:numCache>
            </c:numRef>
          </c:val>
          <c:extLst>
            <c:ext xmlns:c16="http://schemas.microsoft.com/office/drawing/2014/chart" uri="{C3380CC4-5D6E-409C-BE32-E72D297353CC}">
              <c16:uniqueId val="{00000000-F7CC-4B0E-945B-F8F30A050A90}"/>
            </c:ext>
          </c:extLst>
        </c:ser>
        <c:dLbls>
          <c:dLblPos val="outEnd"/>
          <c:showLegendKey val="0"/>
          <c:showVal val="1"/>
          <c:showCatName val="0"/>
          <c:showSerName val="0"/>
          <c:showPercent val="0"/>
          <c:showBubbleSize val="0"/>
        </c:dLbls>
        <c:gapWidth val="100"/>
        <c:axId val="389776224"/>
        <c:axId val="389778744"/>
      </c:barChart>
      <c:catAx>
        <c:axId val="38977622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chemeClr val="tx2">
                    <a:lumMod val="60000"/>
                    <a:lumOff val="40000"/>
                  </a:schemeClr>
                </a:solidFill>
                <a:latin typeface="+mn-lt"/>
                <a:ea typeface="+mn-ea"/>
                <a:cs typeface="+mn-cs"/>
              </a:defRPr>
            </a:pPr>
            <a:endParaRPr lang="en-US"/>
          </a:p>
        </c:txPr>
        <c:crossAx val="389778744"/>
        <c:crosses val="autoZero"/>
        <c:auto val="0"/>
        <c:lblAlgn val="ctr"/>
        <c:lblOffset val="100"/>
        <c:noMultiLvlLbl val="0"/>
      </c:catAx>
      <c:valAx>
        <c:axId val="389778744"/>
        <c:scaling>
          <c:orientation val="minMax"/>
        </c:scaling>
        <c:delete val="0"/>
        <c:axPos val="l"/>
        <c:majorGridlines>
          <c:spPr>
            <a:ln w="9525" cap="flat" cmpd="sng" algn="ctr">
              <a:solidFill>
                <a:schemeClr val="accent1">
                  <a:alpha val="5000"/>
                </a:schemeClr>
              </a:solidFill>
              <a:round/>
            </a:ln>
            <a:effectLst/>
          </c:spPr>
        </c:majorGridlines>
        <c:minorGridlines>
          <c:spPr>
            <a:ln w="9525" cap="flat" cmpd="sng" algn="ctr">
              <a:solidFill>
                <a:schemeClr val="accent1">
                  <a:alpha val="5000"/>
                </a:schemeClr>
              </a:solidFill>
              <a:round/>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60000"/>
                    <a:lumOff val="40000"/>
                  </a:schemeClr>
                </a:solidFill>
                <a:latin typeface="+mn-lt"/>
                <a:ea typeface="+mn-ea"/>
                <a:cs typeface="+mn-cs"/>
              </a:defRPr>
            </a:pPr>
            <a:endParaRPr lang="en-US"/>
          </a:p>
        </c:txPr>
        <c:crossAx val="389776224"/>
        <c:crosses val="autoZero"/>
        <c:crossBetween val="between"/>
      </c:valAx>
      <c:spPr>
        <a:noFill/>
        <a:ln>
          <a:solidFill>
            <a:schemeClr val="accent1">
              <a:alpha val="7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[School Dashboard.xlsx]Pie Chart for Science!PivotTable1</c:name>
    <c:fmtId val="4"/>
  </c:pivotSource>
  <c:chart>
    <c:title>
      <c:tx>
        <c:rich>
          <a:bodyPr rot="0" spcFirstLastPara="1" vertOverflow="ellipsis" vert="horz" wrap="square" anchor="ctr" anchorCtr="1"/>
          <a:lstStyle/>
          <a:p>
            <a:pPr>
              <a:defRPr lang="en-US" sz="1800" b="0" i="0" u="none" strike="noStrike" kern="1200" spc="0" baseline="0">
                <a:solidFill>
                  <a:srgbClr val="4B5E75"/>
                </a:solidFill>
                <a:effectLst/>
                <a:latin typeface="+mj-lt"/>
                <a:ea typeface="+mn-ea"/>
                <a:cs typeface="+mn-cs"/>
              </a:defRPr>
            </a:pPr>
            <a:r>
              <a:rPr lang="en-US" sz="1800" b="0" i="0" u="none" strike="noStrike" kern="1200" spc="0" baseline="0">
                <a:solidFill>
                  <a:srgbClr val="4B5E75"/>
                </a:solidFill>
                <a:effectLst/>
                <a:latin typeface="+mj-lt"/>
                <a:ea typeface="+mn-ea"/>
                <a:cs typeface="+mn-cs"/>
              </a:rPr>
              <a:t>Chart Showing Science  Scores per Term</a:t>
            </a:r>
          </a:p>
        </c:rich>
      </c:tx>
      <c:layout>
        <c:manualLayout>
          <c:xMode val="edge"/>
          <c:yMode val="edge"/>
          <c:x val="0.1036811155259222"/>
          <c:y val="0"/>
        </c:manualLayout>
      </c:layout>
      <c:overlay val="0"/>
      <c:spPr>
        <a:noFill/>
        <a:ln>
          <a:noFill/>
        </a:ln>
        <a:effectLst/>
      </c:spPr>
      <c:txPr>
        <a:bodyPr rot="0" spcFirstLastPara="1" vertOverflow="ellipsis" vert="horz" wrap="square" anchor="ctr" anchorCtr="1"/>
        <a:lstStyle/>
        <a:p>
          <a:pPr>
            <a:defRPr lang="en-US" sz="1800" b="0" i="0" u="none" strike="noStrike" kern="1200" spc="0" baseline="0">
              <a:solidFill>
                <a:srgbClr val="4B5E75"/>
              </a:solidFill>
              <a:effectLst/>
              <a:latin typeface="+mj-lt"/>
              <a:ea typeface="+mn-ea"/>
              <a:cs typeface="+mn-cs"/>
            </a:defRPr>
          </a:pPr>
          <a:endParaRPr lang="en-US"/>
        </a:p>
      </c:txPr>
    </c:title>
    <c:autoTitleDeleted val="0"/>
    <c:pivotFmts>
      <c:pivotFmt>
        <c:idx val="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6"/>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1"/>
        <c:spPr>
          <a:solidFill>
            <a:schemeClr val="accent6"/>
          </a:solidFill>
          <a:ln>
            <a:noFill/>
          </a:ln>
          <a:effectLst/>
        </c:spPr>
      </c:pivotFmt>
      <c:pivotFmt>
        <c:idx val="92"/>
        <c:spPr>
          <a:solidFill>
            <a:schemeClr val="accent6"/>
          </a:solidFill>
          <a:ln>
            <a:noFill/>
          </a:ln>
          <a:effectLst/>
        </c:spPr>
      </c:pivotFmt>
      <c:pivotFmt>
        <c:idx val="93"/>
        <c:spPr>
          <a:solidFill>
            <a:schemeClr val="accent6"/>
          </a:solidFill>
          <a:ln>
            <a:noFill/>
          </a:ln>
          <a:effectLst/>
        </c:spPr>
      </c:pivotFmt>
      <c:pivotFmt>
        <c:idx val="94"/>
        <c:spPr>
          <a:solidFill>
            <a:schemeClr val="accent6"/>
          </a:solidFill>
          <a:ln>
            <a:noFill/>
          </a:ln>
          <a:effectLst/>
        </c:spPr>
      </c:pivotFmt>
      <c:pivotFmt>
        <c:idx val="95"/>
        <c:spPr>
          <a:solidFill>
            <a:schemeClr val="accent6"/>
          </a:solidFill>
          <a:ln>
            <a:noFill/>
          </a:ln>
          <a:effectLst/>
        </c:spPr>
      </c:pivotFmt>
      <c:pivotFmt>
        <c:idx val="96"/>
        <c:spPr>
          <a:solidFill>
            <a:schemeClr val="accent6"/>
          </a:solidFill>
          <a:ln>
            <a:noFill/>
          </a:ln>
          <a:effectLst/>
        </c:spPr>
      </c:pivotFmt>
      <c:pivotFmt>
        <c:idx val="97"/>
        <c:spPr>
          <a:solidFill>
            <a:schemeClr val="accent6"/>
          </a:solidFill>
          <a:ln>
            <a:noFill/>
          </a:ln>
          <a:effectLst/>
        </c:spPr>
      </c:pivotFmt>
      <c:pivotFmt>
        <c:idx val="98"/>
        <c:spPr>
          <a:solidFill>
            <a:schemeClr val="accent6"/>
          </a:solidFill>
          <a:ln>
            <a:noFill/>
          </a:ln>
          <a:effectLst/>
        </c:spPr>
      </c:pivotFmt>
      <c:pivotFmt>
        <c:idx val="99"/>
        <c:spPr>
          <a:solidFill>
            <a:schemeClr val="accent6"/>
          </a:solidFill>
          <a:ln>
            <a:noFill/>
          </a:ln>
          <a:effectLst/>
        </c:spPr>
      </c:pivotFmt>
      <c:pivotFmt>
        <c:idx val="100"/>
        <c:spPr>
          <a:solidFill>
            <a:schemeClr val="accent6"/>
          </a:solidFill>
          <a:ln>
            <a:noFill/>
          </a:ln>
          <a:effectLst/>
        </c:spPr>
      </c:pivotFmt>
      <c:pivotFmt>
        <c:idx val="101"/>
        <c:spPr>
          <a:solidFill>
            <a:schemeClr val="accent6"/>
          </a:solidFill>
          <a:ln>
            <a:noFill/>
          </a:ln>
          <a:effectLst/>
        </c:spPr>
      </c:pivotFmt>
      <c:pivotFmt>
        <c:idx val="102"/>
        <c:spPr>
          <a:solidFill>
            <a:schemeClr val="accent6"/>
          </a:solidFill>
          <a:ln>
            <a:noFill/>
          </a:ln>
          <a:effectLst/>
        </c:spPr>
      </c:pivotFmt>
      <c:pivotFmt>
        <c:idx val="103"/>
        <c:spPr>
          <a:solidFill>
            <a:schemeClr val="accent6"/>
          </a:solidFill>
          <a:ln>
            <a:noFill/>
          </a:ln>
          <a:effectLst/>
        </c:spPr>
      </c:pivotFmt>
      <c:pivotFmt>
        <c:idx val="104"/>
        <c:spPr>
          <a:solidFill>
            <a:schemeClr val="accent6"/>
          </a:solidFill>
          <a:ln>
            <a:noFill/>
          </a:ln>
          <a:effectLst/>
        </c:spPr>
      </c:pivotFmt>
      <c:pivotFmt>
        <c:idx val="105"/>
        <c:spPr>
          <a:solidFill>
            <a:schemeClr val="accent6"/>
          </a:solidFill>
          <a:ln>
            <a:noFill/>
          </a:ln>
          <a:effectLst/>
        </c:spPr>
      </c:pivotFmt>
      <c:pivotFmt>
        <c:idx val="106"/>
        <c:spPr>
          <a:solidFill>
            <a:schemeClr val="accent6"/>
          </a:solidFill>
          <a:ln>
            <a:noFill/>
          </a:ln>
          <a:effectLst/>
        </c:spPr>
      </c:pivotFmt>
      <c:pivotFmt>
        <c:idx val="107"/>
        <c:spPr>
          <a:solidFill>
            <a:schemeClr val="accent6"/>
          </a:solidFill>
          <a:ln>
            <a:noFill/>
          </a:ln>
          <a:effectLst/>
        </c:spPr>
      </c:pivotFmt>
      <c:pivotFmt>
        <c:idx val="108"/>
        <c:spPr>
          <a:solidFill>
            <a:schemeClr val="accent6"/>
          </a:solidFill>
          <a:ln>
            <a:noFill/>
          </a:ln>
          <a:effectLst/>
        </c:spPr>
      </c:pivotFmt>
      <c:pivotFmt>
        <c:idx val="109"/>
        <c:spPr>
          <a:solidFill>
            <a:schemeClr val="accent6"/>
          </a:solidFill>
          <a:ln>
            <a:noFill/>
          </a:ln>
          <a:effectLst/>
        </c:spPr>
      </c:pivotFmt>
      <c:pivotFmt>
        <c:idx val="110"/>
        <c:spPr>
          <a:solidFill>
            <a:schemeClr val="accent6"/>
          </a:solidFill>
          <a:ln>
            <a:noFill/>
          </a:ln>
          <a:effectLst/>
        </c:spPr>
      </c:pivotFmt>
      <c:pivotFmt>
        <c:idx val="111"/>
        <c:spPr>
          <a:solidFill>
            <a:schemeClr val="accent6"/>
          </a:solidFill>
          <a:ln>
            <a:noFill/>
          </a:ln>
          <a:effectLst/>
        </c:spPr>
      </c:pivotFmt>
      <c:pivotFmt>
        <c:idx val="112"/>
        <c:spPr>
          <a:solidFill>
            <a:schemeClr val="accent6"/>
          </a:solidFill>
          <a:ln>
            <a:noFill/>
          </a:ln>
          <a:effectLst/>
        </c:spPr>
      </c:pivotFmt>
      <c:pivotFmt>
        <c:idx val="113"/>
        <c:spPr>
          <a:solidFill>
            <a:schemeClr val="accent6"/>
          </a:solidFill>
          <a:ln>
            <a:noFill/>
          </a:ln>
          <a:effectLst/>
        </c:spPr>
      </c:pivotFmt>
      <c:pivotFmt>
        <c:idx val="114"/>
        <c:spPr>
          <a:solidFill>
            <a:schemeClr val="accent6"/>
          </a:solidFill>
          <a:ln>
            <a:noFill/>
          </a:ln>
          <a:effectLst/>
        </c:spPr>
      </c:pivotFmt>
      <c:pivotFmt>
        <c:idx val="115"/>
        <c:spPr>
          <a:solidFill>
            <a:schemeClr val="accent6"/>
          </a:solidFill>
          <a:ln>
            <a:noFill/>
          </a:ln>
          <a:effectLst/>
        </c:spPr>
      </c:pivotFmt>
      <c:pivotFmt>
        <c:idx val="116"/>
        <c:spPr>
          <a:solidFill>
            <a:schemeClr val="accent6"/>
          </a:solidFill>
          <a:ln>
            <a:noFill/>
          </a:ln>
          <a:effectLst/>
        </c:spPr>
      </c:pivotFmt>
      <c:pivotFmt>
        <c:idx val="117"/>
        <c:spPr>
          <a:solidFill>
            <a:schemeClr val="accent6"/>
          </a:solidFill>
          <a:ln>
            <a:noFill/>
          </a:ln>
          <a:effectLst/>
        </c:spPr>
      </c:pivotFmt>
      <c:pivotFmt>
        <c:idx val="118"/>
        <c:spPr>
          <a:solidFill>
            <a:schemeClr val="accent6"/>
          </a:solidFill>
          <a:ln>
            <a:noFill/>
          </a:ln>
          <a:effectLst/>
        </c:spPr>
      </c:pivotFmt>
      <c:pivotFmt>
        <c:idx val="119"/>
        <c:spPr>
          <a:solidFill>
            <a:schemeClr val="accent6"/>
          </a:solidFill>
          <a:ln>
            <a:noFill/>
          </a:ln>
          <a:effectLst/>
        </c:spPr>
      </c:pivotFmt>
      <c:pivotFmt>
        <c:idx val="120"/>
        <c:spPr>
          <a:solidFill>
            <a:schemeClr val="accent6"/>
          </a:solidFill>
          <a:ln>
            <a:noFill/>
          </a:ln>
          <a:effectLst/>
        </c:spPr>
      </c:pivotFmt>
      <c:pivotFmt>
        <c:idx val="121"/>
        <c:spPr>
          <a:solidFill>
            <a:schemeClr val="accent6"/>
          </a:solidFill>
          <a:ln>
            <a:noFill/>
          </a:ln>
          <a:effectLst/>
        </c:spPr>
      </c:pivotFmt>
      <c:pivotFmt>
        <c:idx val="122"/>
        <c:spPr>
          <a:solidFill>
            <a:schemeClr val="accent6"/>
          </a:solidFill>
          <a:ln>
            <a:noFill/>
          </a:ln>
          <a:effectLst/>
        </c:spPr>
      </c:pivotFmt>
      <c:pivotFmt>
        <c:idx val="123"/>
        <c:spPr>
          <a:solidFill>
            <a:schemeClr val="accent6"/>
          </a:solidFill>
          <a:ln>
            <a:noFill/>
          </a:ln>
          <a:effectLst/>
        </c:spPr>
      </c:pivotFmt>
      <c:pivotFmt>
        <c:idx val="124"/>
        <c:spPr>
          <a:solidFill>
            <a:schemeClr val="accent6"/>
          </a:solidFill>
          <a:ln>
            <a:noFill/>
          </a:ln>
          <a:effectLst/>
        </c:spPr>
      </c:pivotFmt>
      <c:pivotFmt>
        <c:idx val="125"/>
        <c:spPr>
          <a:solidFill>
            <a:schemeClr val="accent6"/>
          </a:solidFill>
          <a:ln>
            <a:noFill/>
          </a:ln>
          <a:effectLst/>
        </c:spPr>
      </c:pivotFmt>
      <c:pivotFmt>
        <c:idx val="126"/>
        <c:spPr>
          <a:solidFill>
            <a:schemeClr val="accent6"/>
          </a:solidFill>
          <a:ln>
            <a:noFill/>
          </a:ln>
          <a:effectLst/>
        </c:spPr>
      </c:pivotFmt>
      <c:pivotFmt>
        <c:idx val="127"/>
        <c:spPr>
          <a:solidFill>
            <a:schemeClr val="accent6"/>
          </a:solidFill>
          <a:ln>
            <a:noFill/>
          </a:ln>
          <a:effectLst/>
        </c:spPr>
      </c:pivotFmt>
      <c:pivotFmt>
        <c:idx val="128"/>
        <c:spPr>
          <a:solidFill>
            <a:schemeClr val="accent6"/>
          </a:solidFill>
          <a:ln>
            <a:noFill/>
          </a:ln>
          <a:effectLst/>
        </c:spPr>
      </c:pivotFmt>
      <c:pivotFmt>
        <c:idx val="129"/>
        <c:spPr>
          <a:solidFill>
            <a:schemeClr val="accent6"/>
          </a:solidFill>
          <a:ln>
            <a:noFill/>
          </a:ln>
          <a:effectLst/>
        </c:spPr>
      </c:pivotFmt>
      <c:pivotFmt>
        <c:idx val="130"/>
        <c:spPr>
          <a:solidFill>
            <a:schemeClr val="accent6"/>
          </a:solidFill>
          <a:ln>
            <a:noFill/>
          </a:ln>
          <a:effectLst/>
        </c:spPr>
      </c:pivotFmt>
      <c:pivotFmt>
        <c:idx val="131"/>
        <c:spPr>
          <a:solidFill>
            <a:schemeClr val="accent6"/>
          </a:solidFill>
          <a:ln>
            <a:noFill/>
          </a:ln>
          <a:effectLst/>
        </c:spPr>
      </c:pivotFmt>
      <c:pivotFmt>
        <c:idx val="132"/>
        <c:spPr>
          <a:solidFill>
            <a:schemeClr val="accent6"/>
          </a:solidFill>
          <a:ln>
            <a:noFill/>
          </a:ln>
          <a:effectLst/>
        </c:spPr>
      </c:pivotFmt>
      <c:pivotFmt>
        <c:idx val="133"/>
        <c:spPr>
          <a:solidFill>
            <a:schemeClr val="accent6"/>
          </a:solidFill>
          <a:ln>
            <a:noFill/>
          </a:ln>
          <a:effectLst/>
        </c:spPr>
      </c:pivotFmt>
      <c:pivotFmt>
        <c:idx val="134"/>
        <c:spPr>
          <a:solidFill>
            <a:schemeClr val="accent6"/>
          </a:solidFill>
          <a:ln>
            <a:noFill/>
          </a:ln>
          <a:effectLst/>
        </c:spPr>
      </c:pivotFmt>
      <c:pivotFmt>
        <c:idx val="135"/>
        <c:spPr>
          <a:solidFill>
            <a:schemeClr val="accent6"/>
          </a:solidFill>
          <a:ln>
            <a:noFill/>
          </a:ln>
          <a:effectLst/>
        </c:spPr>
      </c:pivotFmt>
      <c:pivotFmt>
        <c:idx val="136"/>
        <c:spPr>
          <a:solidFill>
            <a:schemeClr val="accent6"/>
          </a:solidFill>
          <a:ln>
            <a:noFill/>
          </a:ln>
          <a:effectLst/>
        </c:spPr>
      </c:pivotFmt>
      <c:pivotFmt>
        <c:idx val="137"/>
        <c:spPr>
          <a:solidFill>
            <a:schemeClr val="accent6"/>
          </a:solidFill>
          <a:ln>
            <a:noFill/>
          </a:ln>
          <a:effectLst/>
        </c:spPr>
      </c:pivotFmt>
      <c:pivotFmt>
        <c:idx val="138"/>
        <c:spPr>
          <a:solidFill>
            <a:schemeClr val="accent6"/>
          </a:solidFill>
          <a:ln>
            <a:noFill/>
          </a:ln>
          <a:effectLst/>
        </c:spPr>
      </c:pivotFmt>
      <c:pivotFmt>
        <c:idx val="139"/>
        <c:spPr>
          <a:solidFill>
            <a:schemeClr val="accent6"/>
          </a:solidFill>
          <a:ln>
            <a:noFill/>
          </a:ln>
          <a:effectLst/>
        </c:spPr>
      </c:pivotFmt>
      <c:pivotFmt>
        <c:idx val="140"/>
        <c:spPr>
          <a:solidFill>
            <a:schemeClr val="accent6"/>
          </a:solidFill>
          <a:ln>
            <a:noFill/>
          </a:ln>
          <a:effectLst/>
        </c:spPr>
      </c:pivotFmt>
      <c:pivotFmt>
        <c:idx val="141"/>
        <c:spPr>
          <a:solidFill>
            <a:schemeClr val="accent6"/>
          </a:solidFill>
          <a:ln>
            <a:noFill/>
          </a:ln>
          <a:effectLst/>
        </c:spPr>
      </c:pivotFmt>
      <c:pivotFmt>
        <c:idx val="142"/>
        <c:spPr>
          <a:solidFill>
            <a:schemeClr val="accent6"/>
          </a:solidFill>
          <a:ln>
            <a:noFill/>
          </a:ln>
          <a:effectLst/>
        </c:spPr>
      </c:pivotFmt>
      <c:pivotFmt>
        <c:idx val="143"/>
        <c:spPr>
          <a:solidFill>
            <a:schemeClr val="accent6"/>
          </a:solidFill>
          <a:ln>
            <a:noFill/>
          </a:ln>
          <a:effectLst/>
        </c:spPr>
      </c:pivotFmt>
      <c:pivotFmt>
        <c:idx val="144"/>
        <c:spPr>
          <a:solidFill>
            <a:schemeClr val="accent6"/>
          </a:solidFill>
          <a:ln>
            <a:noFill/>
          </a:ln>
          <a:effectLst/>
        </c:spPr>
      </c:pivotFmt>
      <c:pivotFmt>
        <c:idx val="145"/>
        <c:spPr>
          <a:solidFill>
            <a:schemeClr val="accent6"/>
          </a:solidFill>
          <a:ln>
            <a:noFill/>
          </a:ln>
          <a:effectLst/>
        </c:spPr>
      </c:pivotFmt>
      <c:pivotFmt>
        <c:idx val="146"/>
        <c:spPr>
          <a:solidFill>
            <a:schemeClr val="accent6"/>
          </a:solidFill>
          <a:ln>
            <a:noFill/>
          </a:ln>
          <a:effectLst/>
        </c:spPr>
      </c:pivotFmt>
      <c:pivotFmt>
        <c:idx val="147"/>
        <c:spPr>
          <a:solidFill>
            <a:schemeClr val="accent6"/>
          </a:solidFill>
          <a:ln>
            <a:noFill/>
          </a:ln>
          <a:effectLst/>
        </c:spPr>
      </c:pivotFmt>
      <c:pivotFmt>
        <c:idx val="148"/>
        <c:spPr>
          <a:solidFill>
            <a:schemeClr val="accent6"/>
          </a:solidFill>
          <a:ln>
            <a:noFill/>
          </a:ln>
          <a:effectLst/>
        </c:spPr>
      </c:pivotFmt>
      <c:pivotFmt>
        <c:idx val="149"/>
        <c:spPr>
          <a:solidFill>
            <a:schemeClr val="accent6"/>
          </a:solidFill>
          <a:ln>
            <a:noFill/>
          </a:ln>
          <a:effectLst/>
        </c:spPr>
      </c:pivotFmt>
      <c:pivotFmt>
        <c:idx val="150"/>
        <c:spPr>
          <a:solidFill>
            <a:schemeClr val="accent6"/>
          </a:solidFill>
          <a:ln>
            <a:noFill/>
          </a:ln>
          <a:effectLst/>
        </c:spPr>
      </c:pivotFmt>
      <c:pivotFmt>
        <c:idx val="151"/>
        <c:spPr>
          <a:solidFill>
            <a:schemeClr val="accent6"/>
          </a:solidFill>
          <a:ln>
            <a:noFill/>
          </a:ln>
          <a:effectLst/>
        </c:spPr>
      </c:pivotFmt>
      <c:pivotFmt>
        <c:idx val="152"/>
        <c:spPr>
          <a:solidFill>
            <a:schemeClr val="accent6"/>
          </a:solidFill>
          <a:ln>
            <a:noFill/>
          </a:ln>
          <a:effectLst/>
        </c:spPr>
      </c:pivotFmt>
      <c:pivotFmt>
        <c:idx val="153"/>
        <c:spPr>
          <a:solidFill>
            <a:schemeClr val="accent6"/>
          </a:solidFill>
          <a:ln>
            <a:noFill/>
          </a:ln>
          <a:effectLst/>
        </c:spPr>
      </c:pivotFmt>
      <c:pivotFmt>
        <c:idx val="154"/>
        <c:spPr>
          <a:solidFill>
            <a:schemeClr val="accent6"/>
          </a:solidFill>
          <a:ln>
            <a:noFill/>
          </a:ln>
          <a:effectLst/>
        </c:spPr>
      </c:pivotFmt>
      <c:pivotFmt>
        <c:idx val="155"/>
        <c:spPr>
          <a:solidFill>
            <a:schemeClr val="accent6"/>
          </a:solidFill>
          <a:ln>
            <a:noFill/>
          </a:ln>
          <a:effectLst/>
        </c:spPr>
      </c:pivotFmt>
      <c:pivotFmt>
        <c:idx val="156"/>
        <c:spPr>
          <a:solidFill>
            <a:schemeClr val="accent6"/>
          </a:solidFill>
          <a:ln>
            <a:noFill/>
          </a:ln>
          <a:effectLst/>
        </c:spPr>
      </c:pivotFmt>
      <c:pivotFmt>
        <c:idx val="157"/>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8"/>
        <c:spPr>
          <a:solidFill>
            <a:schemeClr val="accent6"/>
          </a:solidFill>
          <a:ln>
            <a:noFill/>
          </a:ln>
          <a:effectLst/>
        </c:spPr>
      </c:pivotFmt>
      <c:pivotFmt>
        <c:idx val="159"/>
        <c:spPr>
          <a:solidFill>
            <a:schemeClr val="accent6"/>
          </a:solidFill>
          <a:ln>
            <a:noFill/>
          </a:ln>
          <a:effectLst/>
        </c:spPr>
      </c:pivotFmt>
      <c:pivotFmt>
        <c:idx val="160"/>
        <c:spPr>
          <a:solidFill>
            <a:schemeClr val="accent6"/>
          </a:solidFill>
          <a:ln>
            <a:noFill/>
          </a:ln>
          <a:effectLst/>
        </c:spPr>
      </c:pivotFmt>
      <c:pivotFmt>
        <c:idx val="161"/>
        <c:spPr>
          <a:solidFill>
            <a:schemeClr val="accent6"/>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tx2">
                      <a:lumMod val="60000"/>
                      <a:lumOff val="40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2"/>
        <c:spPr>
          <a:solidFill>
            <a:schemeClr val="accent6"/>
          </a:solidFill>
          <a:ln>
            <a:noFill/>
          </a:ln>
          <a:effectLst/>
        </c:spPr>
      </c:pivotFmt>
      <c:pivotFmt>
        <c:idx val="163"/>
        <c:spPr>
          <a:solidFill>
            <a:schemeClr val="accent6"/>
          </a:solidFill>
          <a:ln>
            <a:noFill/>
          </a:ln>
          <a:effectLst/>
        </c:spPr>
      </c:pivotFmt>
      <c:pivotFmt>
        <c:idx val="164"/>
        <c:spPr>
          <a:solidFill>
            <a:schemeClr val="accent6"/>
          </a:solidFill>
          <a:ln>
            <a:noFill/>
          </a:ln>
          <a:effectLst/>
        </c:spPr>
      </c:pivotFmt>
      <c:pivotFmt>
        <c:idx val="165"/>
        <c:spPr>
          <a:solidFill>
            <a:schemeClr val="accent6"/>
          </a:solidFill>
          <a:ln>
            <a:noFill/>
          </a:ln>
          <a:effectLst/>
        </c:spPr>
      </c:pivotFmt>
      <c:pivotFmt>
        <c:idx val="166"/>
        <c:spPr>
          <a:solidFill>
            <a:schemeClr val="accent6"/>
          </a:solidFill>
          <a:ln>
            <a:noFill/>
          </a:ln>
          <a:effectLst/>
        </c:spPr>
      </c:pivotFmt>
      <c:pivotFmt>
        <c:idx val="167"/>
        <c:spPr>
          <a:solidFill>
            <a:schemeClr val="accent6"/>
          </a:solidFill>
          <a:ln>
            <a:noFill/>
          </a:ln>
          <a:effectLst/>
        </c:spPr>
      </c:pivotFmt>
      <c:pivotFmt>
        <c:idx val="168"/>
        <c:spPr>
          <a:solidFill>
            <a:schemeClr val="accent6"/>
          </a:solidFill>
          <a:ln>
            <a:noFill/>
          </a:ln>
          <a:effectLst/>
        </c:spPr>
      </c:pivotFmt>
      <c:pivotFmt>
        <c:idx val="169"/>
        <c:spPr>
          <a:solidFill>
            <a:schemeClr val="accent6"/>
          </a:solidFill>
          <a:ln>
            <a:noFill/>
          </a:ln>
          <a:effectLst/>
        </c:spPr>
      </c:pivotFmt>
      <c:pivotFmt>
        <c:idx val="170"/>
        <c:spPr>
          <a:solidFill>
            <a:schemeClr val="accent6"/>
          </a:solidFill>
          <a:ln>
            <a:noFill/>
          </a:ln>
          <a:effectLst/>
        </c:spPr>
      </c:pivotFmt>
      <c:pivotFmt>
        <c:idx val="171"/>
        <c:spPr>
          <a:solidFill>
            <a:schemeClr val="accent6"/>
          </a:solidFill>
          <a:ln>
            <a:noFill/>
          </a:ln>
          <a:effectLst/>
        </c:spPr>
      </c:pivotFmt>
      <c:pivotFmt>
        <c:idx val="172"/>
        <c:spPr>
          <a:solidFill>
            <a:schemeClr val="accent6"/>
          </a:solidFill>
          <a:ln>
            <a:noFill/>
          </a:ln>
          <a:effectLst/>
        </c:spPr>
      </c:pivotFmt>
      <c:pivotFmt>
        <c:idx val="173"/>
        <c:spPr>
          <a:solidFill>
            <a:schemeClr val="accent6"/>
          </a:solidFill>
          <a:ln>
            <a:noFill/>
          </a:ln>
          <a:effectLst/>
        </c:spPr>
      </c:pivotFmt>
      <c:pivotFmt>
        <c:idx val="174"/>
        <c:spPr>
          <a:solidFill>
            <a:schemeClr val="accent6"/>
          </a:solidFill>
          <a:ln>
            <a:noFill/>
          </a:ln>
          <a:effectLst/>
        </c:spPr>
      </c:pivotFmt>
      <c:pivotFmt>
        <c:idx val="175"/>
        <c:spPr>
          <a:solidFill>
            <a:schemeClr val="accent6"/>
          </a:solidFill>
          <a:ln>
            <a:noFill/>
          </a:ln>
          <a:effectLst/>
        </c:spPr>
      </c:pivotFmt>
      <c:pivotFmt>
        <c:idx val="176"/>
        <c:spPr>
          <a:solidFill>
            <a:schemeClr val="accent6"/>
          </a:solidFill>
          <a:ln>
            <a:noFill/>
          </a:ln>
          <a:effectLst/>
        </c:spPr>
      </c:pivotFmt>
      <c:pivotFmt>
        <c:idx val="177"/>
        <c:spPr>
          <a:solidFill>
            <a:schemeClr val="accent6"/>
          </a:solidFill>
          <a:ln>
            <a:noFill/>
          </a:ln>
          <a:effectLst/>
        </c:spPr>
      </c:pivotFmt>
      <c:pivotFmt>
        <c:idx val="178"/>
        <c:spPr>
          <a:solidFill>
            <a:schemeClr val="accent6"/>
          </a:solidFill>
          <a:ln>
            <a:noFill/>
          </a:ln>
          <a:effectLst/>
        </c:spPr>
      </c:pivotFmt>
      <c:pivotFmt>
        <c:idx val="179"/>
        <c:spPr>
          <a:solidFill>
            <a:schemeClr val="accent6"/>
          </a:solidFill>
          <a:ln>
            <a:noFill/>
          </a:ln>
          <a:effectLst/>
        </c:spPr>
      </c:pivotFmt>
      <c:pivotFmt>
        <c:idx val="180"/>
        <c:spPr>
          <a:solidFill>
            <a:schemeClr val="accent6"/>
          </a:solidFill>
          <a:ln>
            <a:noFill/>
          </a:ln>
          <a:effectLst/>
        </c:spPr>
      </c:pivotFmt>
      <c:pivotFmt>
        <c:idx val="181"/>
        <c:spPr>
          <a:solidFill>
            <a:schemeClr val="accent6"/>
          </a:solidFill>
          <a:ln>
            <a:noFill/>
          </a:ln>
          <a:effectLst/>
        </c:spPr>
      </c:pivotFmt>
      <c:pivotFmt>
        <c:idx val="182"/>
        <c:spPr>
          <a:solidFill>
            <a:schemeClr val="accent6"/>
          </a:solidFill>
          <a:ln>
            <a:noFill/>
          </a:ln>
          <a:effectLst/>
        </c:spPr>
      </c:pivotFmt>
      <c:pivotFmt>
        <c:idx val="183"/>
        <c:spPr>
          <a:solidFill>
            <a:schemeClr val="accent6"/>
          </a:solidFill>
          <a:ln>
            <a:noFill/>
          </a:ln>
          <a:effectLst/>
        </c:spPr>
      </c:pivotFmt>
      <c:pivotFmt>
        <c:idx val="184"/>
        <c:spPr>
          <a:solidFill>
            <a:schemeClr val="accent6"/>
          </a:solidFill>
          <a:ln>
            <a:noFill/>
          </a:ln>
          <a:effectLst/>
        </c:spPr>
      </c:pivotFmt>
      <c:pivotFmt>
        <c:idx val="185"/>
        <c:spPr>
          <a:solidFill>
            <a:schemeClr val="accent6"/>
          </a:solidFill>
          <a:ln>
            <a:noFill/>
          </a:ln>
          <a:effectLst/>
        </c:spPr>
      </c:pivotFmt>
      <c:pivotFmt>
        <c:idx val="186"/>
        <c:spPr>
          <a:solidFill>
            <a:schemeClr val="accent6"/>
          </a:solidFill>
          <a:ln>
            <a:noFill/>
          </a:ln>
          <a:effectLst/>
        </c:spPr>
      </c:pivotFmt>
      <c:pivotFmt>
        <c:idx val="187"/>
        <c:spPr>
          <a:solidFill>
            <a:schemeClr val="accent6"/>
          </a:solidFill>
          <a:ln>
            <a:noFill/>
          </a:ln>
          <a:effectLst/>
        </c:spPr>
      </c:pivotFmt>
      <c:pivotFmt>
        <c:idx val="188"/>
        <c:spPr>
          <a:solidFill>
            <a:schemeClr val="accent6"/>
          </a:solidFill>
          <a:ln>
            <a:noFill/>
          </a:ln>
          <a:effectLst/>
        </c:spPr>
      </c:pivotFmt>
      <c:pivotFmt>
        <c:idx val="189"/>
        <c:spPr>
          <a:solidFill>
            <a:schemeClr val="accent6"/>
          </a:solidFill>
          <a:ln>
            <a:noFill/>
          </a:ln>
          <a:effectLst/>
        </c:spPr>
      </c:pivotFmt>
      <c:pivotFmt>
        <c:idx val="190"/>
        <c:spPr>
          <a:solidFill>
            <a:schemeClr val="accent6"/>
          </a:solidFill>
          <a:ln>
            <a:noFill/>
          </a:ln>
          <a:effectLst/>
        </c:spPr>
      </c:pivotFmt>
      <c:pivotFmt>
        <c:idx val="191"/>
        <c:spPr>
          <a:solidFill>
            <a:schemeClr val="accent6"/>
          </a:solidFill>
          <a:ln>
            <a:noFill/>
          </a:ln>
          <a:effectLst/>
        </c:spPr>
      </c:pivotFmt>
      <c:pivotFmt>
        <c:idx val="192"/>
        <c:spPr>
          <a:solidFill>
            <a:schemeClr val="accent6"/>
          </a:solidFill>
          <a:ln>
            <a:noFill/>
          </a:ln>
          <a:effectLst/>
        </c:spPr>
      </c:pivotFmt>
      <c:pivotFmt>
        <c:idx val="193"/>
        <c:spPr>
          <a:solidFill>
            <a:schemeClr val="accent6"/>
          </a:solidFill>
          <a:ln>
            <a:noFill/>
          </a:ln>
          <a:effectLst/>
        </c:spPr>
      </c:pivotFmt>
      <c:pivotFmt>
        <c:idx val="194"/>
        <c:spPr>
          <a:solidFill>
            <a:schemeClr val="accent6"/>
          </a:solidFill>
          <a:ln>
            <a:noFill/>
          </a:ln>
          <a:effectLst/>
        </c:spPr>
      </c:pivotFmt>
      <c:pivotFmt>
        <c:idx val="195"/>
        <c:spPr>
          <a:solidFill>
            <a:schemeClr val="accent6"/>
          </a:solidFill>
          <a:ln>
            <a:noFill/>
          </a:ln>
          <a:effectLst/>
        </c:spPr>
      </c:pivotFmt>
      <c:pivotFmt>
        <c:idx val="196"/>
        <c:spPr>
          <a:solidFill>
            <a:schemeClr val="accent6"/>
          </a:solidFill>
          <a:ln>
            <a:noFill/>
          </a:ln>
          <a:effectLst/>
        </c:spPr>
      </c:pivotFmt>
      <c:pivotFmt>
        <c:idx val="197"/>
        <c:spPr>
          <a:solidFill>
            <a:schemeClr val="accent6"/>
          </a:solidFill>
          <a:ln>
            <a:noFill/>
          </a:ln>
          <a:effectLst/>
        </c:spPr>
      </c:pivotFmt>
      <c:pivotFmt>
        <c:idx val="198"/>
        <c:spPr>
          <a:solidFill>
            <a:schemeClr val="accent6"/>
          </a:solidFill>
          <a:ln>
            <a:noFill/>
          </a:ln>
          <a:effectLst/>
        </c:spPr>
      </c:pivotFmt>
      <c:pivotFmt>
        <c:idx val="199"/>
        <c:spPr>
          <a:solidFill>
            <a:schemeClr val="accent6"/>
          </a:solidFill>
          <a:ln>
            <a:noFill/>
          </a:ln>
          <a:effectLst/>
        </c:spPr>
      </c:pivotFmt>
      <c:pivotFmt>
        <c:idx val="200"/>
        <c:spPr>
          <a:solidFill>
            <a:schemeClr val="accent6"/>
          </a:solidFill>
          <a:ln>
            <a:noFill/>
          </a:ln>
          <a:effectLst/>
        </c:spPr>
      </c:pivotFmt>
      <c:pivotFmt>
        <c:idx val="201"/>
        <c:spPr>
          <a:solidFill>
            <a:schemeClr val="accent6"/>
          </a:solidFill>
          <a:ln>
            <a:noFill/>
          </a:ln>
          <a:effectLst/>
        </c:spPr>
      </c:pivotFmt>
      <c:pivotFmt>
        <c:idx val="202"/>
        <c:spPr>
          <a:solidFill>
            <a:schemeClr val="accent6"/>
          </a:solidFill>
          <a:ln>
            <a:noFill/>
          </a:ln>
          <a:effectLst/>
        </c:spPr>
      </c:pivotFmt>
      <c:pivotFmt>
        <c:idx val="203"/>
        <c:spPr>
          <a:solidFill>
            <a:schemeClr val="accent6"/>
          </a:solidFill>
          <a:ln>
            <a:noFill/>
          </a:ln>
          <a:effectLst/>
        </c:spPr>
      </c:pivotFmt>
      <c:pivotFmt>
        <c:idx val="204"/>
        <c:spPr>
          <a:solidFill>
            <a:schemeClr val="accent6"/>
          </a:solidFill>
          <a:ln>
            <a:noFill/>
          </a:ln>
          <a:effectLst/>
        </c:spPr>
      </c:pivotFmt>
      <c:pivotFmt>
        <c:idx val="205"/>
        <c:spPr>
          <a:solidFill>
            <a:schemeClr val="accent6"/>
          </a:solidFill>
          <a:ln>
            <a:noFill/>
          </a:ln>
          <a:effectLst/>
        </c:spPr>
      </c:pivotFmt>
      <c:pivotFmt>
        <c:idx val="206"/>
        <c:spPr>
          <a:solidFill>
            <a:schemeClr val="accent6"/>
          </a:solidFill>
          <a:ln>
            <a:noFill/>
          </a:ln>
          <a:effectLst/>
        </c:spPr>
      </c:pivotFmt>
      <c:pivotFmt>
        <c:idx val="207"/>
        <c:spPr>
          <a:solidFill>
            <a:schemeClr val="accent6"/>
          </a:solidFill>
          <a:ln>
            <a:noFill/>
          </a:ln>
          <a:effectLst/>
        </c:spPr>
      </c:pivotFmt>
      <c:pivotFmt>
        <c:idx val="208"/>
        <c:spPr>
          <a:solidFill>
            <a:schemeClr val="accent6"/>
          </a:solidFill>
          <a:ln>
            <a:noFill/>
          </a:ln>
          <a:effectLst/>
        </c:spPr>
      </c:pivotFmt>
      <c:pivotFmt>
        <c:idx val="209"/>
        <c:spPr>
          <a:solidFill>
            <a:schemeClr val="accent6"/>
          </a:solidFill>
          <a:ln>
            <a:noFill/>
          </a:ln>
          <a:effectLst/>
        </c:spPr>
      </c:pivotFmt>
      <c:pivotFmt>
        <c:idx val="210"/>
        <c:spPr>
          <a:solidFill>
            <a:schemeClr val="accent6"/>
          </a:solidFill>
          <a:ln>
            <a:noFill/>
          </a:ln>
          <a:effectLst/>
        </c:spPr>
      </c:pivotFmt>
      <c:pivotFmt>
        <c:idx val="211"/>
        <c:spPr>
          <a:solidFill>
            <a:schemeClr val="accent6"/>
          </a:solidFill>
          <a:ln>
            <a:noFill/>
          </a:ln>
          <a:effectLst/>
        </c:spPr>
      </c:pivotFmt>
      <c:pivotFmt>
        <c:idx val="212"/>
        <c:spPr>
          <a:solidFill>
            <a:schemeClr val="accent6"/>
          </a:solidFill>
          <a:ln>
            <a:noFill/>
          </a:ln>
          <a:effectLst/>
        </c:spPr>
      </c:pivotFmt>
      <c:pivotFmt>
        <c:idx val="213"/>
        <c:spPr>
          <a:solidFill>
            <a:schemeClr val="accent6"/>
          </a:solidFill>
          <a:ln>
            <a:noFill/>
          </a:ln>
          <a:effectLst/>
        </c:spPr>
      </c:pivotFmt>
      <c:pivotFmt>
        <c:idx val="214"/>
        <c:spPr>
          <a:solidFill>
            <a:schemeClr val="accent6"/>
          </a:solidFill>
          <a:ln>
            <a:noFill/>
          </a:ln>
          <a:effectLst/>
        </c:spPr>
      </c:pivotFmt>
      <c:pivotFmt>
        <c:idx val="215"/>
        <c:spPr>
          <a:solidFill>
            <a:schemeClr val="accent6"/>
          </a:solidFill>
          <a:ln>
            <a:noFill/>
          </a:ln>
          <a:effectLst/>
        </c:spPr>
      </c:pivotFmt>
      <c:pivotFmt>
        <c:idx val="216"/>
        <c:spPr>
          <a:solidFill>
            <a:schemeClr val="accent6"/>
          </a:solidFill>
          <a:ln>
            <a:noFill/>
          </a:ln>
          <a:effectLst/>
        </c:spPr>
      </c:pivotFmt>
      <c:pivotFmt>
        <c:idx val="217"/>
        <c:spPr>
          <a:solidFill>
            <a:schemeClr val="accent6"/>
          </a:solidFill>
          <a:ln>
            <a:noFill/>
          </a:ln>
          <a:effectLst/>
        </c:spPr>
      </c:pivotFmt>
      <c:pivotFmt>
        <c:idx val="218"/>
        <c:spPr>
          <a:solidFill>
            <a:schemeClr val="accent6"/>
          </a:solidFill>
          <a:ln>
            <a:noFill/>
          </a:ln>
          <a:effectLst/>
        </c:spPr>
      </c:pivotFmt>
      <c:pivotFmt>
        <c:idx val="219"/>
        <c:spPr>
          <a:solidFill>
            <a:schemeClr val="accent6"/>
          </a:solidFill>
          <a:ln>
            <a:noFill/>
          </a:ln>
          <a:effectLst/>
        </c:spPr>
      </c:pivotFmt>
      <c:pivotFmt>
        <c:idx val="220"/>
        <c:spPr>
          <a:solidFill>
            <a:schemeClr val="accent6"/>
          </a:solidFill>
          <a:ln>
            <a:noFill/>
          </a:ln>
          <a:effectLst/>
        </c:spPr>
      </c:pivotFmt>
      <c:pivotFmt>
        <c:idx val="221"/>
        <c:spPr>
          <a:solidFill>
            <a:schemeClr val="accent6"/>
          </a:solidFill>
          <a:ln>
            <a:noFill/>
          </a:ln>
          <a:effectLst/>
        </c:spPr>
      </c:pivotFmt>
      <c:pivotFmt>
        <c:idx val="222"/>
        <c:spPr>
          <a:solidFill>
            <a:schemeClr val="accent6"/>
          </a:solidFill>
          <a:ln>
            <a:noFill/>
          </a:ln>
          <a:effectLst/>
        </c:spPr>
      </c:pivotFmt>
      <c:pivotFmt>
        <c:idx val="223"/>
        <c:spPr>
          <a:solidFill>
            <a:schemeClr val="accent6"/>
          </a:solidFill>
          <a:ln>
            <a:noFill/>
          </a:ln>
          <a:effectLst/>
        </c:spPr>
      </c:pivotFmt>
      <c:pivotFmt>
        <c:idx val="224"/>
        <c:spPr>
          <a:solidFill>
            <a:schemeClr val="accent6"/>
          </a:solidFill>
          <a:ln>
            <a:noFill/>
          </a:ln>
          <a:effectLst/>
        </c:spPr>
      </c:pivotFmt>
      <c:pivotFmt>
        <c:idx val="225"/>
        <c:spPr>
          <a:solidFill>
            <a:schemeClr val="accent6"/>
          </a:solidFill>
          <a:ln>
            <a:noFill/>
          </a:ln>
          <a:effectLst/>
        </c:spPr>
      </c:pivotFmt>
      <c:pivotFmt>
        <c:idx val="226"/>
        <c:spPr>
          <a:solidFill>
            <a:schemeClr val="accent6"/>
          </a:solidFill>
          <a:ln>
            <a:noFill/>
          </a:ln>
          <a:effectLst/>
        </c:spPr>
      </c:pivotFmt>
      <c:pivotFmt>
        <c:idx val="227"/>
        <c:spPr>
          <a:solidFill>
            <a:schemeClr val="accent6"/>
          </a:solidFill>
          <a:ln>
            <a:noFill/>
          </a:ln>
          <a:effectLst/>
        </c:spPr>
      </c:pivotFmt>
      <c:pivotFmt>
        <c:idx val="228"/>
        <c:spPr>
          <a:solidFill>
            <a:schemeClr val="accent6"/>
          </a:solidFill>
          <a:ln>
            <a:noFill/>
          </a:ln>
          <a:effectLst/>
        </c:spPr>
      </c:pivotFmt>
      <c:pivotFmt>
        <c:idx val="229"/>
        <c:spPr>
          <a:solidFill>
            <a:schemeClr val="accent6"/>
          </a:solidFill>
          <a:ln>
            <a:noFill/>
          </a:ln>
          <a:effectLst/>
        </c:spPr>
      </c:pivotFmt>
      <c:pivotFmt>
        <c:idx val="230"/>
        <c:spPr>
          <a:solidFill>
            <a:schemeClr val="accent6"/>
          </a:solidFill>
          <a:ln>
            <a:noFill/>
          </a:ln>
          <a:effectLst/>
        </c:spPr>
      </c:pivotFmt>
      <c:pivotFmt>
        <c:idx val="231"/>
        <c:spPr>
          <a:solidFill>
            <a:schemeClr val="accent6"/>
          </a:solidFill>
          <a:ln>
            <a:noFill/>
          </a:ln>
          <a:effectLst/>
        </c:spPr>
      </c:pivotFmt>
      <c:pivotFmt>
        <c:idx val="232"/>
        <c:spPr>
          <a:solidFill>
            <a:schemeClr val="accent6"/>
          </a:solidFill>
          <a:ln>
            <a:noFill/>
          </a:ln>
          <a:effectLst/>
        </c:spPr>
      </c:pivotFmt>
      <c:pivotFmt>
        <c:idx val="233"/>
        <c:spPr>
          <a:solidFill>
            <a:schemeClr val="accent6"/>
          </a:solidFill>
          <a:ln>
            <a:noFill/>
          </a:ln>
          <a:effectLst/>
        </c:spPr>
      </c:pivotFmt>
      <c:pivotFmt>
        <c:idx val="234"/>
        <c:spPr>
          <a:solidFill>
            <a:schemeClr val="accent6"/>
          </a:solidFill>
          <a:ln>
            <a:noFill/>
          </a:ln>
          <a:effectLst/>
        </c:spPr>
      </c:pivotFmt>
      <c:pivotFmt>
        <c:idx val="235"/>
        <c:spPr>
          <a:solidFill>
            <a:schemeClr val="accent6"/>
          </a:solidFill>
          <a:ln>
            <a:noFill/>
          </a:ln>
          <a:effectLst/>
        </c:spPr>
      </c:pivotFmt>
      <c:pivotFmt>
        <c:idx val="236"/>
        <c:spPr>
          <a:solidFill>
            <a:schemeClr val="accent6"/>
          </a:solidFill>
          <a:ln>
            <a:noFill/>
          </a:ln>
          <a:effectLst/>
        </c:spPr>
      </c:pivotFmt>
      <c:pivotFmt>
        <c:idx val="237"/>
        <c:spPr>
          <a:solidFill>
            <a:schemeClr val="accent6"/>
          </a:solidFill>
          <a:ln>
            <a:noFill/>
          </a:ln>
          <a:effectLst/>
        </c:spPr>
      </c:pivotFmt>
      <c:pivotFmt>
        <c:idx val="238"/>
        <c:spPr>
          <a:solidFill>
            <a:schemeClr val="accent6"/>
          </a:solidFill>
          <a:ln>
            <a:noFill/>
          </a:ln>
          <a:effectLst/>
        </c:spPr>
      </c:pivotFmt>
      <c:pivotFmt>
        <c:idx val="239"/>
        <c:spPr>
          <a:solidFill>
            <a:schemeClr val="accent6"/>
          </a:solidFill>
          <a:ln>
            <a:noFill/>
          </a:ln>
          <a:effectLst/>
        </c:spPr>
      </c:pivotFmt>
      <c:pivotFmt>
        <c:idx val="240"/>
        <c:spPr>
          <a:solidFill>
            <a:schemeClr val="accent6"/>
          </a:solidFill>
          <a:ln>
            <a:noFill/>
          </a:ln>
          <a:effectLst/>
        </c:spPr>
      </c:pivotFmt>
      <c:pivotFmt>
        <c:idx val="241"/>
        <c:spPr>
          <a:solidFill>
            <a:schemeClr val="accent6"/>
          </a:solidFill>
          <a:ln>
            <a:noFill/>
          </a:ln>
          <a:effectLst/>
        </c:spPr>
      </c:pivotFmt>
      <c:pivotFmt>
        <c:idx val="242"/>
        <c:spPr>
          <a:solidFill>
            <a:schemeClr val="accent6"/>
          </a:solidFill>
          <a:ln>
            <a:noFill/>
          </a:ln>
          <a:effectLst/>
        </c:spPr>
      </c:pivotFmt>
      <c:pivotFmt>
        <c:idx val="243"/>
        <c:spPr>
          <a:solidFill>
            <a:schemeClr val="accent6"/>
          </a:solidFill>
          <a:ln>
            <a:noFill/>
          </a:ln>
          <a:effectLst/>
        </c:spPr>
      </c:pivotFmt>
      <c:pivotFmt>
        <c:idx val="244"/>
        <c:spPr>
          <a:solidFill>
            <a:schemeClr val="accent6"/>
          </a:solidFill>
          <a:ln>
            <a:noFill/>
          </a:ln>
          <a:effectLst/>
        </c:spPr>
      </c:pivotFmt>
      <c:pivotFmt>
        <c:idx val="245"/>
        <c:spPr>
          <a:solidFill>
            <a:schemeClr val="accent6"/>
          </a:solidFill>
          <a:ln>
            <a:noFill/>
          </a:ln>
          <a:effectLst/>
        </c:spPr>
      </c:pivotFmt>
      <c:pivotFmt>
        <c:idx val="246"/>
        <c:spPr>
          <a:solidFill>
            <a:schemeClr val="accent6"/>
          </a:solidFill>
          <a:ln>
            <a:noFill/>
          </a:ln>
          <a:effectLst/>
        </c:spPr>
      </c:pivotFmt>
      <c:pivotFmt>
        <c:idx val="247"/>
        <c:spPr>
          <a:solidFill>
            <a:schemeClr val="accent6"/>
          </a:solidFill>
          <a:ln>
            <a:noFill/>
          </a:ln>
          <a:effectLst/>
        </c:spPr>
      </c:pivotFmt>
      <c:pivotFmt>
        <c:idx val="248"/>
        <c:spPr>
          <a:solidFill>
            <a:schemeClr val="accent6"/>
          </a:solidFill>
          <a:ln>
            <a:noFill/>
          </a:ln>
          <a:effectLst/>
        </c:spPr>
      </c:pivotFmt>
      <c:pivotFmt>
        <c:idx val="249"/>
        <c:spPr>
          <a:solidFill>
            <a:schemeClr val="accent6"/>
          </a:solidFill>
          <a:ln>
            <a:noFill/>
          </a:ln>
          <a:effectLst/>
        </c:spPr>
      </c:pivotFmt>
      <c:pivotFmt>
        <c:idx val="250"/>
        <c:spPr>
          <a:solidFill>
            <a:schemeClr val="accent6"/>
          </a:solidFill>
          <a:ln>
            <a:noFill/>
          </a:ln>
          <a:effectLst/>
        </c:spPr>
      </c:pivotFmt>
      <c:pivotFmt>
        <c:idx val="251"/>
        <c:spPr>
          <a:solidFill>
            <a:schemeClr val="accent6"/>
          </a:solidFill>
          <a:ln>
            <a:noFill/>
          </a:ln>
          <a:effectLst/>
        </c:spPr>
      </c:pivotFmt>
      <c:pivotFmt>
        <c:idx val="252"/>
        <c:spPr>
          <a:solidFill>
            <a:schemeClr val="accent6"/>
          </a:solidFill>
          <a:ln>
            <a:noFill/>
          </a:ln>
          <a:effectLst/>
        </c:spPr>
      </c:pivotFmt>
      <c:pivotFmt>
        <c:idx val="253"/>
        <c:spPr>
          <a:solidFill>
            <a:schemeClr val="accent6"/>
          </a:solidFill>
          <a:ln>
            <a:noFill/>
          </a:ln>
          <a:effectLst/>
        </c:spPr>
      </c:pivotFmt>
      <c:pivotFmt>
        <c:idx val="254"/>
        <c:spPr>
          <a:solidFill>
            <a:schemeClr val="accent6"/>
          </a:solidFill>
          <a:ln>
            <a:noFill/>
          </a:ln>
          <a:effectLst/>
        </c:spPr>
      </c:pivotFmt>
      <c:pivotFmt>
        <c:idx val="255"/>
        <c:spPr>
          <a:solidFill>
            <a:schemeClr val="accent6"/>
          </a:solidFill>
          <a:ln>
            <a:noFill/>
          </a:ln>
          <a:effectLst/>
        </c:spPr>
      </c:pivotFmt>
      <c:pivotFmt>
        <c:idx val="256"/>
        <c:spPr>
          <a:solidFill>
            <a:schemeClr val="accent6"/>
          </a:solidFill>
          <a:ln>
            <a:noFill/>
          </a:ln>
          <a:effectLst/>
        </c:spPr>
      </c:pivotFmt>
      <c:pivotFmt>
        <c:idx val="257"/>
        <c:spPr>
          <a:solidFill>
            <a:schemeClr val="accent6"/>
          </a:solidFill>
          <a:ln>
            <a:noFill/>
          </a:ln>
          <a:effectLst/>
        </c:spPr>
      </c:pivotFmt>
      <c:pivotFmt>
        <c:idx val="258"/>
        <c:spPr>
          <a:solidFill>
            <a:schemeClr val="accent6"/>
          </a:solidFill>
          <a:ln>
            <a:noFill/>
          </a:ln>
          <a:effectLst/>
        </c:spPr>
      </c:pivotFmt>
      <c:pivotFmt>
        <c:idx val="259"/>
        <c:spPr>
          <a:solidFill>
            <a:schemeClr val="accent6"/>
          </a:solidFill>
          <a:ln>
            <a:noFill/>
          </a:ln>
          <a:effectLst/>
        </c:spPr>
      </c:pivotFmt>
      <c:pivotFmt>
        <c:idx val="260"/>
        <c:spPr>
          <a:solidFill>
            <a:schemeClr val="accent6"/>
          </a:solidFill>
          <a:ln>
            <a:noFill/>
          </a:ln>
          <a:effectLst/>
        </c:spPr>
      </c:pivotFmt>
      <c:pivotFmt>
        <c:idx val="261"/>
        <c:spPr>
          <a:solidFill>
            <a:schemeClr val="accent6"/>
          </a:solidFill>
          <a:ln>
            <a:noFill/>
          </a:ln>
          <a:effectLst/>
        </c:spPr>
      </c:pivotFmt>
      <c:pivotFmt>
        <c:idx val="262"/>
        <c:spPr>
          <a:solidFill>
            <a:schemeClr val="accent6"/>
          </a:solidFill>
          <a:ln>
            <a:noFill/>
          </a:ln>
          <a:effectLst/>
        </c:spPr>
      </c:pivotFmt>
      <c:pivotFmt>
        <c:idx val="263"/>
        <c:spPr>
          <a:solidFill>
            <a:schemeClr val="accent6"/>
          </a:solidFill>
          <a:ln>
            <a:noFill/>
          </a:ln>
          <a:effectLst/>
        </c:spPr>
      </c:pivotFmt>
      <c:pivotFmt>
        <c:idx val="264"/>
        <c:spPr>
          <a:solidFill>
            <a:schemeClr val="accent6"/>
          </a:solidFill>
          <a:ln>
            <a:noFill/>
          </a:ln>
          <a:effectLst/>
        </c:spPr>
      </c:pivotFmt>
      <c:pivotFmt>
        <c:idx val="265"/>
        <c:spPr>
          <a:solidFill>
            <a:schemeClr val="accent6"/>
          </a:solidFill>
          <a:ln>
            <a:noFill/>
          </a:ln>
          <a:effectLst/>
        </c:spPr>
      </c:pivotFmt>
      <c:pivotFmt>
        <c:idx val="266"/>
        <c:spPr>
          <a:solidFill>
            <a:schemeClr val="accent6"/>
          </a:solidFill>
          <a:ln>
            <a:noFill/>
          </a:ln>
          <a:effectLst/>
        </c:spPr>
      </c:pivotFmt>
    </c:pivotFmts>
    <c:plotArea>
      <c:layout/>
      <c:pieChart>
        <c:varyColors val="1"/>
        <c:ser>
          <c:idx val="0"/>
          <c:order val="0"/>
          <c:tx>
            <c:strRef>
              <c:f>'Pie Chart for Science'!$B$3</c:f>
              <c:strCache>
                <c:ptCount val="1"/>
                <c:pt idx="0">
                  <c:v>Total</c:v>
                </c:pt>
              </c:strCache>
            </c:strRef>
          </c:tx>
          <c:explosion val="5"/>
          <c:dPt>
            <c:idx val="0"/>
            <c:bubble3D val="0"/>
            <c:spPr>
              <a:solidFill>
                <a:schemeClr val="accent6"/>
              </a:solidFill>
              <a:ln>
                <a:noFill/>
              </a:ln>
              <a:effectLst/>
            </c:spPr>
            <c:extLst>
              <c:ext xmlns:c16="http://schemas.microsoft.com/office/drawing/2014/chart" uri="{C3380CC4-5D6E-409C-BE32-E72D297353CC}">
                <c16:uniqueId val="{00000087-9478-4E33-BCCB-F95712CCBB87}"/>
              </c:ext>
            </c:extLst>
          </c:dPt>
          <c:dPt>
            <c:idx val="1"/>
            <c:bubble3D val="0"/>
            <c:spPr>
              <a:solidFill>
                <a:schemeClr val="accent5"/>
              </a:solidFill>
              <a:ln>
                <a:noFill/>
              </a:ln>
              <a:effectLst/>
            </c:spPr>
            <c:extLst>
              <c:ext xmlns:c16="http://schemas.microsoft.com/office/drawing/2014/chart" uri="{C3380CC4-5D6E-409C-BE32-E72D297353CC}">
                <c16:uniqueId val="{00000089-9478-4E33-BCCB-F95712CCBB87}"/>
              </c:ext>
            </c:extLst>
          </c:dPt>
          <c:dPt>
            <c:idx val="2"/>
            <c:bubble3D val="0"/>
            <c:spPr>
              <a:solidFill>
                <a:schemeClr val="accent4"/>
              </a:solidFill>
              <a:ln>
                <a:noFill/>
              </a:ln>
              <a:effectLst/>
            </c:spPr>
            <c:extLst>
              <c:ext xmlns:c16="http://schemas.microsoft.com/office/drawing/2014/chart" uri="{C3380CC4-5D6E-409C-BE32-E72D297353CC}">
                <c16:uniqueId val="{0000008B-9478-4E33-BCCB-F95712CCBB87}"/>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8D-9478-4E33-BCCB-F95712CCBB87}"/>
              </c:ext>
            </c:extLst>
          </c:dPt>
          <c:dPt>
            <c:idx val="4"/>
            <c:bubble3D val="0"/>
            <c:spPr>
              <a:solidFill>
                <a:schemeClr val="accent5">
                  <a:lumMod val="60000"/>
                </a:schemeClr>
              </a:solidFill>
              <a:ln>
                <a:noFill/>
              </a:ln>
              <a:effectLst/>
            </c:spPr>
            <c:extLst>
              <c:ext xmlns:c16="http://schemas.microsoft.com/office/drawing/2014/chart" uri="{C3380CC4-5D6E-409C-BE32-E72D297353CC}">
                <c16:uniqueId val="{0000008F-9478-4E33-BCCB-F95712CCBB87}"/>
              </c:ext>
            </c:extLst>
          </c:dPt>
          <c:dPt>
            <c:idx val="5"/>
            <c:bubble3D val="0"/>
            <c:spPr>
              <a:solidFill>
                <a:schemeClr val="accent4">
                  <a:lumMod val="60000"/>
                </a:schemeClr>
              </a:solidFill>
              <a:ln>
                <a:noFill/>
              </a:ln>
              <a:effectLst/>
            </c:spPr>
            <c:extLst>
              <c:ext xmlns:c16="http://schemas.microsoft.com/office/drawing/2014/chart" uri="{C3380CC4-5D6E-409C-BE32-E72D297353CC}">
                <c16:uniqueId val="{00000091-9478-4E33-BCCB-F95712CCBB87}"/>
              </c:ext>
            </c:extLst>
          </c:dPt>
          <c:dPt>
            <c:idx val="6"/>
            <c:bubble3D val="0"/>
            <c:spPr>
              <a:solidFill>
                <a:schemeClr val="accent6">
                  <a:lumMod val="80000"/>
                  <a:lumOff val="20000"/>
                </a:schemeClr>
              </a:solidFill>
              <a:ln>
                <a:noFill/>
              </a:ln>
              <a:effectLst/>
            </c:spPr>
            <c:extLst>
              <c:ext xmlns:c16="http://schemas.microsoft.com/office/drawing/2014/chart" uri="{C3380CC4-5D6E-409C-BE32-E72D297353CC}">
                <c16:uniqueId val="{00000093-9478-4E33-BCCB-F95712CCBB87}"/>
              </c:ext>
            </c:extLst>
          </c:dPt>
          <c:dPt>
            <c:idx val="7"/>
            <c:bubble3D val="0"/>
            <c:spPr>
              <a:solidFill>
                <a:schemeClr val="accent5">
                  <a:lumMod val="80000"/>
                  <a:lumOff val="20000"/>
                </a:schemeClr>
              </a:solidFill>
              <a:ln>
                <a:noFill/>
              </a:ln>
              <a:effectLst/>
            </c:spPr>
            <c:extLst>
              <c:ext xmlns:c16="http://schemas.microsoft.com/office/drawing/2014/chart" uri="{C3380CC4-5D6E-409C-BE32-E72D297353CC}">
                <c16:uniqueId val="{00000095-9478-4E33-BCCB-F95712CCBB87}"/>
              </c:ext>
            </c:extLst>
          </c:dPt>
          <c:dPt>
            <c:idx val="8"/>
            <c:bubble3D val="0"/>
            <c:spPr>
              <a:solidFill>
                <a:schemeClr val="accent4">
                  <a:lumMod val="80000"/>
                  <a:lumOff val="20000"/>
                </a:schemeClr>
              </a:solidFill>
              <a:ln>
                <a:noFill/>
              </a:ln>
              <a:effectLst/>
            </c:spPr>
            <c:extLst>
              <c:ext xmlns:c16="http://schemas.microsoft.com/office/drawing/2014/chart" uri="{C3380CC4-5D6E-409C-BE32-E72D297353CC}">
                <c16:uniqueId val="{00000097-9478-4E33-BCCB-F95712CCBB87}"/>
              </c:ext>
            </c:extLst>
          </c:dPt>
          <c:dPt>
            <c:idx val="9"/>
            <c:bubble3D val="0"/>
            <c:spPr>
              <a:solidFill>
                <a:schemeClr val="accent6">
                  <a:lumMod val="80000"/>
                </a:schemeClr>
              </a:solidFill>
              <a:ln>
                <a:noFill/>
              </a:ln>
              <a:effectLst/>
            </c:spPr>
            <c:extLst>
              <c:ext xmlns:c16="http://schemas.microsoft.com/office/drawing/2014/chart" uri="{C3380CC4-5D6E-409C-BE32-E72D297353CC}">
                <c16:uniqueId val="{00000099-9478-4E33-BCCB-F95712CCBB87}"/>
              </c:ext>
            </c:extLst>
          </c:dPt>
          <c:dPt>
            <c:idx val="10"/>
            <c:bubble3D val="0"/>
            <c:spPr>
              <a:solidFill>
                <a:schemeClr val="accent5">
                  <a:lumMod val="80000"/>
                </a:schemeClr>
              </a:solidFill>
              <a:ln>
                <a:noFill/>
              </a:ln>
              <a:effectLst/>
            </c:spPr>
            <c:extLst>
              <c:ext xmlns:c16="http://schemas.microsoft.com/office/drawing/2014/chart" uri="{C3380CC4-5D6E-409C-BE32-E72D297353CC}">
                <c16:uniqueId val="{0000009B-9478-4E33-BCCB-F95712CCBB87}"/>
              </c:ext>
            </c:extLst>
          </c:dPt>
          <c:dPt>
            <c:idx val="11"/>
            <c:bubble3D val="0"/>
            <c:spPr>
              <a:solidFill>
                <a:schemeClr val="accent4">
                  <a:lumMod val="80000"/>
                </a:schemeClr>
              </a:solidFill>
              <a:ln>
                <a:noFill/>
              </a:ln>
              <a:effectLst/>
            </c:spPr>
            <c:extLst>
              <c:ext xmlns:c16="http://schemas.microsoft.com/office/drawing/2014/chart" uri="{C3380CC4-5D6E-409C-BE32-E72D297353CC}">
                <c16:uniqueId val="{0000009D-9478-4E33-BCCB-F95712CCBB87}"/>
              </c:ext>
            </c:extLst>
          </c:dPt>
          <c:dPt>
            <c:idx val="12"/>
            <c:bubble3D val="0"/>
            <c:spPr>
              <a:solidFill>
                <a:schemeClr val="accent6">
                  <a:lumMod val="60000"/>
                  <a:lumOff val="40000"/>
                </a:schemeClr>
              </a:solidFill>
              <a:ln>
                <a:noFill/>
              </a:ln>
              <a:effectLst/>
            </c:spPr>
            <c:extLst>
              <c:ext xmlns:c16="http://schemas.microsoft.com/office/drawing/2014/chart" uri="{C3380CC4-5D6E-409C-BE32-E72D297353CC}">
                <c16:uniqueId val="{0000009F-9478-4E33-BCCB-F95712CCBB87}"/>
              </c:ext>
            </c:extLst>
          </c:dPt>
          <c:dPt>
            <c:idx val="13"/>
            <c:bubble3D val="0"/>
            <c:spPr>
              <a:solidFill>
                <a:schemeClr val="accent5">
                  <a:lumMod val="60000"/>
                  <a:lumOff val="40000"/>
                </a:schemeClr>
              </a:solidFill>
              <a:ln>
                <a:noFill/>
              </a:ln>
              <a:effectLst/>
            </c:spPr>
            <c:extLst>
              <c:ext xmlns:c16="http://schemas.microsoft.com/office/drawing/2014/chart" uri="{C3380CC4-5D6E-409C-BE32-E72D297353CC}">
                <c16:uniqueId val="{000000A1-9478-4E33-BCCB-F95712CCBB87}"/>
              </c:ext>
            </c:extLst>
          </c:dPt>
          <c:dPt>
            <c:idx val="14"/>
            <c:bubble3D val="0"/>
            <c:spPr>
              <a:solidFill>
                <a:schemeClr val="accent4">
                  <a:lumMod val="60000"/>
                  <a:lumOff val="40000"/>
                </a:schemeClr>
              </a:solidFill>
              <a:ln>
                <a:noFill/>
              </a:ln>
              <a:effectLst/>
            </c:spPr>
            <c:extLst>
              <c:ext xmlns:c16="http://schemas.microsoft.com/office/drawing/2014/chart" uri="{C3380CC4-5D6E-409C-BE32-E72D297353CC}">
                <c16:uniqueId val="{000000A3-9478-4E33-BCCB-F95712CCBB87}"/>
              </c:ext>
            </c:extLst>
          </c:dPt>
          <c:dPt>
            <c:idx val="15"/>
            <c:bubble3D val="0"/>
            <c:spPr>
              <a:solidFill>
                <a:schemeClr val="accent6">
                  <a:lumMod val="50000"/>
                </a:schemeClr>
              </a:solidFill>
              <a:ln>
                <a:noFill/>
              </a:ln>
              <a:effectLst/>
            </c:spPr>
            <c:extLst>
              <c:ext xmlns:c16="http://schemas.microsoft.com/office/drawing/2014/chart" uri="{C3380CC4-5D6E-409C-BE32-E72D297353CC}">
                <c16:uniqueId val="{000000A5-9478-4E33-BCCB-F95712CCBB87}"/>
              </c:ext>
            </c:extLst>
          </c:dPt>
          <c:dPt>
            <c:idx val="16"/>
            <c:bubble3D val="0"/>
            <c:spPr>
              <a:solidFill>
                <a:schemeClr val="accent5">
                  <a:lumMod val="50000"/>
                </a:schemeClr>
              </a:solidFill>
              <a:ln>
                <a:noFill/>
              </a:ln>
              <a:effectLst/>
            </c:spPr>
            <c:extLst>
              <c:ext xmlns:c16="http://schemas.microsoft.com/office/drawing/2014/chart" uri="{C3380CC4-5D6E-409C-BE32-E72D297353CC}">
                <c16:uniqueId val="{000000A7-9478-4E33-BCCB-F95712CCBB87}"/>
              </c:ext>
            </c:extLst>
          </c:dPt>
          <c:dPt>
            <c:idx val="17"/>
            <c:bubble3D val="0"/>
            <c:spPr>
              <a:solidFill>
                <a:schemeClr val="accent4">
                  <a:lumMod val="50000"/>
                </a:schemeClr>
              </a:solidFill>
              <a:ln>
                <a:noFill/>
              </a:ln>
              <a:effectLst/>
            </c:spPr>
            <c:extLst>
              <c:ext xmlns:c16="http://schemas.microsoft.com/office/drawing/2014/chart" uri="{C3380CC4-5D6E-409C-BE32-E72D297353CC}">
                <c16:uniqueId val="{000000A9-9478-4E33-BCCB-F95712CCBB87}"/>
              </c:ext>
            </c:extLst>
          </c:dPt>
          <c:dPt>
            <c:idx val="18"/>
            <c:bubble3D val="0"/>
            <c:spPr>
              <a:solidFill>
                <a:schemeClr val="accent6">
                  <a:lumMod val="70000"/>
                  <a:lumOff val="30000"/>
                </a:schemeClr>
              </a:solidFill>
              <a:ln>
                <a:noFill/>
              </a:ln>
              <a:effectLst/>
            </c:spPr>
            <c:extLst>
              <c:ext xmlns:c16="http://schemas.microsoft.com/office/drawing/2014/chart" uri="{C3380CC4-5D6E-409C-BE32-E72D297353CC}">
                <c16:uniqueId val="{000000AB-9478-4E33-BCCB-F95712CCBB87}"/>
              </c:ext>
            </c:extLst>
          </c:dPt>
          <c:dPt>
            <c:idx val="19"/>
            <c:bubble3D val="0"/>
            <c:spPr>
              <a:solidFill>
                <a:schemeClr val="accent5">
                  <a:lumMod val="70000"/>
                  <a:lumOff val="30000"/>
                </a:schemeClr>
              </a:solidFill>
              <a:ln>
                <a:noFill/>
              </a:ln>
              <a:effectLst/>
            </c:spPr>
            <c:extLst>
              <c:ext xmlns:c16="http://schemas.microsoft.com/office/drawing/2014/chart" uri="{C3380CC4-5D6E-409C-BE32-E72D297353CC}">
                <c16:uniqueId val="{000000AD-9478-4E33-BCCB-F95712CCBB87}"/>
              </c:ext>
            </c:extLst>
          </c:dPt>
          <c:dPt>
            <c:idx val="20"/>
            <c:bubble3D val="0"/>
            <c:spPr>
              <a:solidFill>
                <a:schemeClr val="accent4">
                  <a:lumMod val="70000"/>
                  <a:lumOff val="30000"/>
                </a:schemeClr>
              </a:solidFill>
              <a:ln>
                <a:noFill/>
              </a:ln>
              <a:effectLst/>
            </c:spPr>
            <c:extLst>
              <c:ext xmlns:c16="http://schemas.microsoft.com/office/drawing/2014/chart" uri="{C3380CC4-5D6E-409C-BE32-E72D297353CC}">
                <c16:uniqueId val="{000000AF-9478-4E33-BCCB-F95712CCBB87}"/>
              </c:ext>
            </c:extLst>
          </c:dPt>
          <c:dPt>
            <c:idx val="21"/>
            <c:bubble3D val="0"/>
            <c:spPr>
              <a:solidFill>
                <a:schemeClr val="accent6">
                  <a:lumMod val="70000"/>
                </a:schemeClr>
              </a:solidFill>
              <a:ln>
                <a:noFill/>
              </a:ln>
              <a:effectLst/>
            </c:spPr>
            <c:extLst>
              <c:ext xmlns:c16="http://schemas.microsoft.com/office/drawing/2014/chart" uri="{C3380CC4-5D6E-409C-BE32-E72D297353CC}">
                <c16:uniqueId val="{000000B1-9478-4E33-BCCB-F95712CCBB87}"/>
              </c:ext>
            </c:extLst>
          </c:dPt>
          <c:dPt>
            <c:idx val="22"/>
            <c:bubble3D val="0"/>
            <c:spPr>
              <a:solidFill>
                <a:schemeClr val="accent5">
                  <a:lumMod val="70000"/>
                </a:schemeClr>
              </a:solidFill>
              <a:ln>
                <a:noFill/>
              </a:ln>
              <a:effectLst/>
            </c:spPr>
            <c:extLst>
              <c:ext xmlns:c16="http://schemas.microsoft.com/office/drawing/2014/chart" uri="{C3380CC4-5D6E-409C-BE32-E72D297353CC}">
                <c16:uniqueId val="{000000B3-9478-4E33-BCCB-F95712CCBB87}"/>
              </c:ext>
            </c:extLst>
          </c:dPt>
          <c:dPt>
            <c:idx val="23"/>
            <c:bubble3D val="0"/>
            <c:spPr>
              <a:solidFill>
                <a:schemeClr val="accent4">
                  <a:lumMod val="70000"/>
                </a:schemeClr>
              </a:solidFill>
              <a:ln>
                <a:noFill/>
              </a:ln>
              <a:effectLst/>
            </c:spPr>
            <c:extLst>
              <c:ext xmlns:c16="http://schemas.microsoft.com/office/drawing/2014/chart" uri="{C3380CC4-5D6E-409C-BE32-E72D297353CC}">
                <c16:uniqueId val="{000000B5-9478-4E33-BCCB-F95712CCBB87}"/>
              </c:ext>
            </c:extLst>
          </c:dPt>
          <c:dPt>
            <c:idx val="24"/>
            <c:bubble3D val="0"/>
            <c:spPr>
              <a:solidFill>
                <a:schemeClr val="accent6">
                  <a:lumMod val="50000"/>
                  <a:lumOff val="50000"/>
                </a:schemeClr>
              </a:solidFill>
              <a:ln>
                <a:noFill/>
              </a:ln>
              <a:effectLst/>
            </c:spPr>
            <c:extLst>
              <c:ext xmlns:c16="http://schemas.microsoft.com/office/drawing/2014/chart" uri="{C3380CC4-5D6E-409C-BE32-E72D297353CC}">
                <c16:uniqueId val="{000000B7-9478-4E33-BCCB-F95712CCBB87}"/>
              </c:ext>
            </c:extLst>
          </c:dPt>
          <c:dPt>
            <c:idx val="25"/>
            <c:bubble3D val="0"/>
            <c:spPr>
              <a:solidFill>
                <a:schemeClr val="accent5">
                  <a:lumMod val="50000"/>
                  <a:lumOff val="50000"/>
                </a:schemeClr>
              </a:solidFill>
              <a:ln>
                <a:noFill/>
              </a:ln>
              <a:effectLst/>
            </c:spPr>
            <c:extLst>
              <c:ext xmlns:c16="http://schemas.microsoft.com/office/drawing/2014/chart" uri="{C3380CC4-5D6E-409C-BE32-E72D297353CC}">
                <c16:uniqueId val="{000000B9-9478-4E33-BCCB-F95712CCBB87}"/>
              </c:ext>
            </c:extLst>
          </c:dPt>
          <c:dPt>
            <c:idx val="26"/>
            <c:bubble3D val="0"/>
            <c:spPr>
              <a:solidFill>
                <a:schemeClr val="accent4">
                  <a:lumMod val="50000"/>
                  <a:lumOff val="50000"/>
                </a:schemeClr>
              </a:solidFill>
              <a:ln>
                <a:noFill/>
              </a:ln>
              <a:effectLst/>
            </c:spPr>
            <c:extLst>
              <c:ext xmlns:c16="http://schemas.microsoft.com/office/drawing/2014/chart" uri="{C3380CC4-5D6E-409C-BE32-E72D297353CC}">
                <c16:uniqueId val="{000000BB-9478-4E33-BCCB-F95712CCBB87}"/>
              </c:ext>
            </c:extLst>
          </c:dPt>
          <c:dPt>
            <c:idx val="27"/>
            <c:bubble3D val="0"/>
            <c:spPr>
              <a:solidFill>
                <a:schemeClr val="accent6"/>
              </a:solidFill>
              <a:ln>
                <a:noFill/>
              </a:ln>
              <a:effectLst/>
            </c:spPr>
            <c:extLst>
              <c:ext xmlns:c16="http://schemas.microsoft.com/office/drawing/2014/chart" uri="{C3380CC4-5D6E-409C-BE32-E72D297353CC}">
                <c16:uniqueId val="{000000BD-9478-4E33-BCCB-F95712CCBB87}"/>
              </c:ext>
            </c:extLst>
          </c:dPt>
          <c:dPt>
            <c:idx val="28"/>
            <c:bubble3D val="0"/>
            <c:spPr>
              <a:solidFill>
                <a:schemeClr val="accent5"/>
              </a:solidFill>
              <a:ln>
                <a:noFill/>
              </a:ln>
              <a:effectLst/>
            </c:spPr>
            <c:extLst>
              <c:ext xmlns:c16="http://schemas.microsoft.com/office/drawing/2014/chart" uri="{C3380CC4-5D6E-409C-BE32-E72D297353CC}">
                <c16:uniqueId val="{000000BF-9478-4E33-BCCB-F95712CCBB87}"/>
              </c:ext>
            </c:extLst>
          </c:dPt>
          <c:dPt>
            <c:idx val="29"/>
            <c:bubble3D val="0"/>
            <c:spPr>
              <a:solidFill>
                <a:schemeClr val="accent4"/>
              </a:solidFill>
              <a:ln>
                <a:noFill/>
              </a:ln>
              <a:effectLst/>
            </c:spPr>
            <c:extLst>
              <c:ext xmlns:c16="http://schemas.microsoft.com/office/drawing/2014/chart" uri="{C3380CC4-5D6E-409C-BE32-E72D297353CC}">
                <c16:uniqueId val="{000000C1-9478-4E33-BCCB-F95712CCBB87}"/>
              </c:ext>
            </c:extLst>
          </c:dPt>
          <c:dPt>
            <c:idx val="30"/>
            <c:bubble3D val="0"/>
            <c:spPr>
              <a:solidFill>
                <a:schemeClr val="accent6">
                  <a:lumMod val="60000"/>
                </a:schemeClr>
              </a:solidFill>
              <a:ln>
                <a:noFill/>
              </a:ln>
              <a:effectLst/>
            </c:spPr>
            <c:extLst>
              <c:ext xmlns:c16="http://schemas.microsoft.com/office/drawing/2014/chart" uri="{C3380CC4-5D6E-409C-BE32-E72D297353CC}">
                <c16:uniqueId val="{000000C3-9478-4E33-BCCB-F95712CCBB87}"/>
              </c:ext>
            </c:extLst>
          </c:dPt>
          <c:dPt>
            <c:idx val="31"/>
            <c:bubble3D val="0"/>
            <c:spPr>
              <a:solidFill>
                <a:schemeClr val="accent5">
                  <a:lumMod val="60000"/>
                </a:schemeClr>
              </a:solidFill>
              <a:ln>
                <a:noFill/>
              </a:ln>
              <a:effectLst/>
            </c:spPr>
            <c:extLst>
              <c:ext xmlns:c16="http://schemas.microsoft.com/office/drawing/2014/chart" uri="{C3380CC4-5D6E-409C-BE32-E72D297353CC}">
                <c16:uniqueId val="{000000C5-9478-4E33-BCCB-F95712CCBB87}"/>
              </c:ext>
            </c:extLst>
          </c:dPt>
          <c:dPt>
            <c:idx val="32"/>
            <c:bubble3D val="0"/>
            <c:spPr>
              <a:solidFill>
                <a:schemeClr val="accent4">
                  <a:lumMod val="60000"/>
                </a:schemeClr>
              </a:solidFill>
              <a:ln>
                <a:noFill/>
              </a:ln>
              <a:effectLst/>
            </c:spPr>
            <c:extLst>
              <c:ext xmlns:c16="http://schemas.microsoft.com/office/drawing/2014/chart" uri="{C3380CC4-5D6E-409C-BE32-E72D297353CC}">
                <c16:uniqueId val="{000000C7-9478-4E33-BCCB-F95712CCBB87}"/>
              </c:ext>
            </c:extLst>
          </c:dPt>
          <c:dPt>
            <c:idx val="33"/>
            <c:bubble3D val="0"/>
            <c:spPr>
              <a:solidFill>
                <a:schemeClr val="accent6">
                  <a:lumMod val="80000"/>
                  <a:lumOff val="20000"/>
                </a:schemeClr>
              </a:solidFill>
              <a:ln>
                <a:noFill/>
              </a:ln>
              <a:effectLst/>
            </c:spPr>
            <c:extLst>
              <c:ext xmlns:c16="http://schemas.microsoft.com/office/drawing/2014/chart" uri="{C3380CC4-5D6E-409C-BE32-E72D297353CC}">
                <c16:uniqueId val="{000000C9-9478-4E33-BCCB-F95712CCBB87}"/>
              </c:ext>
            </c:extLst>
          </c:dPt>
          <c:dPt>
            <c:idx val="34"/>
            <c:bubble3D val="0"/>
            <c:spPr>
              <a:solidFill>
                <a:schemeClr val="accent5">
                  <a:lumMod val="80000"/>
                  <a:lumOff val="20000"/>
                </a:schemeClr>
              </a:solidFill>
              <a:ln>
                <a:noFill/>
              </a:ln>
              <a:effectLst/>
            </c:spPr>
            <c:extLst>
              <c:ext xmlns:c16="http://schemas.microsoft.com/office/drawing/2014/chart" uri="{C3380CC4-5D6E-409C-BE32-E72D297353CC}">
                <c16:uniqueId val="{000000CB-9478-4E33-BCCB-F95712CCBB87}"/>
              </c:ext>
            </c:extLst>
          </c:dPt>
          <c:dPt>
            <c:idx val="35"/>
            <c:bubble3D val="0"/>
            <c:spPr>
              <a:solidFill>
                <a:schemeClr val="accent4">
                  <a:lumMod val="80000"/>
                  <a:lumOff val="20000"/>
                </a:schemeClr>
              </a:solidFill>
              <a:ln>
                <a:noFill/>
              </a:ln>
              <a:effectLst/>
            </c:spPr>
            <c:extLst>
              <c:ext xmlns:c16="http://schemas.microsoft.com/office/drawing/2014/chart" uri="{C3380CC4-5D6E-409C-BE32-E72D297353CC}">
                <c16:uniqueId val="{000000CD-9478-4E33-BCCB-F95712CCBB87}"/>
              </c:ext>
            </c:extLst>
          </c:dPt>
          <c:dPt>
            <c:idx val="36"/>
            <c:bubble3D val="0"/>
            <c:spPr>
              <a:solidFill>
                <a:schemeClr val="accent6">
                  <a:lumMod val="80000"/>
                </a:schemeClr>
              </a:solidFill>
              <a:ln>
                <a:noFill/>
              </a:ln>
              <a:effectLst/>
            </c:spPr>
            <c:extLst>
              <c:ext xmlns:c16="http://schemas.microsoft.com/office/drawing/2014/chart" uri="{C3380CC4-5D6E-409C-BE32-E72D297353CC}">
                <c16:uniqueId val="{000000CF-9478-4E33-BCCB-F95712CCBB87}"/>
              </c:ext>
            </c:extLst>
          </c:dPt>
          <c:dPt>
            <c:idx val="37"/>
            <c:bubble3D val="0"/>
            <c:spPr>
              <a:solidFill>
                <a:schemeClr val="accent5">
                  <a:lumMod val="80000"/>
                </a:schemeClr>
              </a:solidFill>
              <a:ln>
                <a:noFill/>
              </a:ln>
              <a:effectLst/>
            </c:spPr>
            <c:extLst>
              <c:ext xmlns:c16="http://schemas.microsoft.com/office/drawing/2014/chart" uri="{C3380CC4-5D6E-409C-BE32-E72D297353CC}">
                <c16:uniqueId val="{000000D1-9478-4E33-BCCB-F95712CCBB87}"/>
              </c:ext>
            </c:extLst>
          </c:dPt>
          <c:dPt>
            <c:idx val="38"/>
            <c:bubble3D val="0"/>
            <c:spPr>
              <a:solidFill>
                <a:schemeClr val="accent4">
                  <a:lumMod val="80000"/>
                </a:schemeClr>
              </a:solidFill>
              <a:ln>
                <a:noFill/>
              </a:ln>
              <a:effectLst/>
            </c:spPr>
            <c:extLst>
              <c:ext xmlns:c16="http://schemas.microsoft.com/office/drawing/2014/chart" uri="{C3380CC4-5D6E-409C-BE32-E72D297353CC}">
                <c16:uniqueId val="{000000D3-9478-4E33-BCCB-F95712CCBB87}"/>
              </c:ext>
            </c:extLst>
          </c:dPt>
          <c:dPt>
            <c:idx val="39"/>
            <c:bubble3D val="0"/>
            <c:spPr>
              <a:solidFill>
                <a:schemeClr val="accent6">
                  <a:lumMod val="60000"/>
                  <a:lumOff val="40000"/>
                </a:schemeClr>
              </a:solidFill>
              <a:ln>
                <a:noFill/>
              </a:ln>
              <a:effectLst/>
            </c:spPr>
            <c:extLst>
              <c:ext xmlns:c16="http://schemas.microsoft.com/office/drawing/2014/chart" uri="{C3380CC4-5D6E-409C-BE32-E72D297353CC}">
                <c16:uniqueId val="{000000D5-9478-4E33-BCCB-F95712CCBB87}"/>
              </c:ext>
            </c:extLst>
          </c:dPt>
          <c:dPt>
            <c:idx val="40"/>
            <c:bubble3D val="0"/>
            <c:spPr>
              <a:solidFill>
                <a:schemeClr val="accent5">
                  <a:lumMod val="60000"/>
                  <a:lumOff val="40000"/>
                </a:schemeClr>
              </a:solidFill>
              <a:ln>
                <a:noFill/>
              </a:ln>
              <a:effectLst/>
            </c:spPr>
            <c:extLst>
              <c:ext xmlns:c16="http://schemas.microsoft.com/office/drawing/2014/chart" uri="{C3380CC4-5D6E-409C-BE32-E72D297353CC}">
                <c16:uniqueId val="{000000D7-9478-4E33-BCCB-F95712CCBB87}"/>
              </c:ext>
            </c:extLst>
          </c:dPt>
          <c:dPt>
            <c:idx val="41"/>
            <c:bubble3D val="0"/>
            <c:spPr>
              <a:solidFill>
                <a:schemeClr val="accent4">
                  <a:lumMod val="60000"/>
                  <a:lumOff val="40000"/>
                </a:schemeClr>
              </a:solidFill>
              <a:ln>
                <a:noFill/>
              </a:ln>
              <a:effectLst/>
            </c:spPr>
            <c:extLst>
              <c:ext xmlns:c16="http://schemas.microsoft.com/office/drawing/2014/chart" uri="{C3380CC4-5D6E-409C-BE32-E72D297353CC}">
                <c16:uniqueId val="{000000D9-9478-4E33-BCCB-F95712CCBB87}"/>
              </c:ext>
            </c:extLst>
          </c:dPt>
          <c:dPt>
            <c:idx val="42"/>
            <c:bubble3D val="0"/>
            <c:spPr>
              <a:solidFill>
                <a:schemeClr val="accent6">
                  <a:lumMod val="50000"/>
                </a:schemeClr>
              </a:solidFill>
              <a:ln>
                <a:noFill/>
              </a:ln>
              <a:effectLst/>
            </c:spPr>
            <c:extLst>
              <c:ext xmlns:c16="http://schemas.microsoft.com/office/drawing/2014/chart" uri="{C3380CC4-5D6E-409C-BE32-E72D297353CC}">
                <c16:uniqueId val="{000000DB-9478-4E33-BCCB-F95712CCBB87}"/>
              </c:ext>
            </c:extLst>
          </c:dPt>
          <c:dPt>
            <c:idx val="43"/>
            <c:bubble3D val="0"/>
            <c:spPr>
              <a:solidFill>
                <a:schemeClr val="accent5">
                  <a:lumMod val="50000"/>
                </a:schemeClr>
              </a:solidFill>
              <a:ln>
                <a:noFill/>
              </a:ln>
              <a:effectLst/>
            </c:spPr>
            <c:extLst>
              <c:ext xmlns:c16="http://schemas.microsoft.com/office/drawing/2014/chart" uri="{C3380CC4-5D6E-409C-BE32-E72D297353CC}">
                <c16:uniqueId val="{000000DD-9478-4E33-BCCB-F95712CCBB87}"/>
              </c:ext>
            </c:extLst>
          </c:dPt>
          <c:dPt>
            <c:idx val="44"/>
            <c:bubble3D val="0"/>
            <c:spPr>
              <a:solidFill>
                <a:schemeClr val="accent4">
                  <a:lumMod val="50000"/>
                </a:schemeClr>
              </a:solidFill>
              <a:ln>
                <a:noFill/>
              </a:ln>
              <a:effectLst/>
            </c:spPr>
            <c:extLst>
              <c:ext xmlns:c16="http://schemas.microsoft.com/office/drawing/2014/chart" uri="{C3380CC4-5D6E-409C-BE32-E72D297353CC}">
                <c16:uniqueId val="{000000DF-9478-4E33-BCCB-F95712CCBB87}"/>
              </c:ext>
            </c:extLst>
          </c:dPt>
          <c:dPt>
            <c:idx val="45"/>
            <c:bubble3D val="0"/>
            <c:spPr>
              <a:solidFill>
                <a:schemeClr val="accent6">
                  <a:lumMod val="70000"/>
                  <a:lumOff val="30000"/>
                </a:schemeClr>
              </a:solidFill>
              <a:ln>
                <a:noFill/>
              </a:ln>
              <a:effectLst/>
            </c:spPr>
            <c:extLst>
              <c:ext xmlns:c16="http://schemas.microsoft.com/office/drawing/2014/chart" uri="{C3380CC4-5D6E-409C-BE32-E72D297353CC}">
                <c16:uniqueId val="{000000E1-9478-4E33-BCCB-F95712CCBB87}"/>
              </c:ext>
            </c:extLst>
          </c:dPt>
          <c:dPt>
            <c:idx val="46"/>
            <c:bubble3D val="0"/>
            <c:spPr>
              <a:solidFill>
                <a:schemeClr val="accent5">
                  <a:lumMod val="70000"/>
                  <a:lumOff val="30000"/>
                </a:schemeClr>
              </a:solidFill>
              <a:ln>
                <a:noFill/>
              </a:ln>
              <a:effectLst/>
            </c:spPr>
            <c:extLst>
              <c:ext xmlns:c16="http://schemas.microsoft.com/office/drawing/2014/chart" uri="{C3380CC4-5D6E-409C-BE32-E72D297353CC}">
                <c16:uniqueId val="{000000E3-9478-4E33-BCCB-F95712CCBB87}"/>
              </c:ext>
            </c:extLst>
          </c:dPt>
          <c:dPt>
            <c:idx val="47"/>
            <c:bubble3D val="0"/>
            <c:spPr>
              <a:solidFill>
                <a:schemeClr val="accent4">
                  <a:lumMod val="70000"/>
                  <a:lumOff val="30000"/>
                </a:schemeClr>
              </a:solidFill>
              <a:ln>
                <a:noFill/>
              </a:ln>
              <a:effectLst/>
            </c:spPr>
            <c:extLst>
              <c:ext xmlns:c16="http://schemas.microsoft.com/office/drawing/2014/chart" uri="{C3380CC4-5D6E-409C-BE32-E72D297353CC}">
                <c16:uniqueId val="{000000E5-9478-4E33-BCCB-F95712CCBB87}"/>
              </c:ext>
            </c:extLst>
          </c:dPt>
          <c:dPt>
            <c:idx val="48"/>
            <c:bubble3D val="0"/>
            <c:spPr>
              <a:solidFill>
                <a:schemeClr val="accent6">
                  <a:lumMod val="70000"/>
                </a:schemeClr>
              </a:solidFill>
              <a:ln>
                <a:noFill/>
              </a:ln>
              <a:effectLst/>
            </c:spPr>
            <c:extLst>
              <c:ext xmlns:c16="http://schemas.microsoft.com/office/drawing/2014/chart" uri="{C3380CC4-5D6E-409C-BE32-E72D297353CC}">
                <c16:uniqueId val="{000000E7-9478-4E33-BCCB-F95712CCBB87}"/>
              </c:ext>
            </c:extLst>
          </c:dPt>
          <c:dPt>
            <c:idx val="49"/>
            <c:bubble3D val="0"/>
            <c:spPr>
              <a:solidFill>
                <a:schemeClr val="accent5">
                  <a:lumMod val="70000"/>
                </a:schemeClr>
              </a:solidFill>
              <a:ln>
                <a:noFill/>
              </a:ln>
              <a:effectLst/>
            </c:spPr>
            <c:extLst>
              <c:ext xmlns:c16="http://schemas.microsoft.com/office/drawing/2014/chart" uri="{C3380CC4-5D6E-409C-BE32-E72D297353CC}">
                <c16:uniqueId val="{000000E9-9478-4E33-BCCB-F95712CCBB87}"/>
              </c:ext>
            </c:extLst>
          </c:dPt>
          <c:dPt>
            <c:idx val="50"/>
            <c:bubble3D val="0"/>
            <c:spPr>
              <a:solidFill>
                <a:schemeClr val="accent4">
                  <a:lumMod val="70000"/>
                </a:schemeClr>
              </a:solidFill>
              <a:ln>
                <a:noFill/>
              </a:ln>
              <a:effectLst/>
            </c:spPr>
            <c:extLst>
              <c:ext xmlns:c16="http://schemas.microsoft.com/office/drawing/2014/chart" uri="{C3380CC4-5D6E-409C-BE32-E72D297353CC}">
                <c16:uniqueId val="{000000EB-9478-4E33-BCCB-F95712CCBB87}"/>
              </c:ext>
            </c:extLst>
          </c:dPt>
          <c:dPt>
            <c:idx val="51"/>
            <c:bubble3D val="0"/>
            <c:spPr>
              <a:solidFill>
                <a:schemeClr val="accent6">
                  <a:lumMod val="50000"/>
                  <a:lumOff val="50000"/>
                </a:schemeClr>
              </a:solidFill>
              <a:ln>
                <a:noFill/>
              </a:ln>
              <a:effectLst/>
            </c:spPr>
            <c:extLst>
              <c:ext xmlns:c16="http://schemas.microsoft.com/office/drawing/2014/chart" uri="{C3380CC4-5D6E-409C-BE32-E72D297353CC}">
                <c16:uniqueId val="{000000ED-9478-4E33-BCCB-F95712CCBB87}"/>
              </c:ext>
            </c:extLst>
          </c:dPt>
          <c:dPt>
            <c:idx val="52"/>
            <c:bubble3D val="0"/>
            <c:spPr>
              <a:solidFill>
                <a:schemeClr val="accent5">
                  <a:lumMod val="50000"/>
                  <a:lumOff val="50000"/>
                </a:schemeClr>
              </a:solidFill>
              <a:ln>
                <a:noFill/>
              </a:ln>
              <a:effectLst/>
            </c:spPr>
            <c:extLst>
              <c:ext xmlns:c16="http://schemas.microsoft.com/office/drawing/2014/chart" uri="{C3380CC4-5D6E-409C-BE32-E72D297353CC}">
                <c16:uniqueId val="{000000EF-9478-4E33-BCCB-F95712CCBB87}"/>
              </c:ext>
            </c:extLst>
          </c:dPt>
          <c:dPt>
            <c:idx val="53"/>
            <c:bubble3D val="0"/>
            <c:spPr>
              <a:solidFill>
                <a:schemeClr val="accent4">
                  <a:lumMod val="50000"/>
                  <a:lumOff val="50000"/>
                </a:schemeClr>
              </a:solidFill>
              <a:ln>
                <a:noFill/>
              </a:ln>
              <a:effectLst/>
            </c:spPr>
            <c:extLst>
              <c:ext xmlns:c16="http://schemas.microsoft.com/office/drawing/2014/chart" uri="{C3380CC4-5D6E-409C-BE32-E72D297353CC}">
                <c16:uniqueId val="{000000F1-9478-4E33-BCCB-F95712CCBB87}"/>
              </c:ext>
            </c:extLst>
          </c:dPt>
          <c:dPt>
            <c:idx val="54"/>
            <c:bubble3D val="0"/>
            <c:spPr>
              <a:solidFill>
                <a:schemeClr val="accent6"/>
              </a:solidFill>
              <a:ln>
                <a:noFill/>
              </a:ln>
              <a:effectLst/>
            </c:spPr>
            <c:extLst>
              <c:ext xmlns:c16="http://schemas.microsoft.com/office/drawing/2014/chart" uri="{C3380CC4-5D6E-409C-BE32-E72D297353CC}">
                <c16:uniqueId val="{000000F3-9478-4E33-BCCB-F95712CCBB87}"/>
              </c:ext>
            </c:extLst>
          </c:dPt>
          <c:dPt>
            <c:idx val="55"/>
            <c:bubble3D val="0"/>
            <c:spPr>
              <a:solidFill>
                <a:schemeClr val="accent5"/>
              </a:solidFill>
              <a:ln>
                <a:noFill/>
              </a:ln>
              <a:effectLst/>
            </c:spPr>
            <c:extLst>
              <c:ext xmlns:c16="http://schemas.microsoft.com/office/drawing/2014/chart" uri="{C3380CC4-5D6E-409C-BE32-E72D297353CC}">
                <c16:uniqueId val="{000000F5-9478-4E33-BCCB-F95712CCBB87}"/>
              </c:ext>
            </c:extLst>
          </c:dPt>
          <c:dPt>
            <c:idx val="56"/>
            <c:bubble3D val="0"/>
            <c:spPr>
              <a:solidFill>
                <a:schemeClr val="accent4"/>
              </a:solidFill>
              <a:ln>
                <a:noFill/>
              </a:ln>
              <a:effectLst/>
            </c:spPr>
            <c:extLst>
              <c:ext xmlns:c16="http://schemas.microsoft.com/office/drawing/2014/chart" uri="{C3380CC4-5D6E-409C-BE32-E72D297353CC}">
                <c16:uniqueId val="{000000F7-9478-4E33-BCCB-F95712CCBB87}"/>
              </c:ext>
            </c:extLst>
          </c:dPt>
          <c:dPt>
            <c:idx val="57"/>
            <c:bubble3D val="0"/>
            <c:spPr>
              <a:solidFill>
                <a:schemeClr val="accent6">
                  <a:lumMod val="60000"/>
                </a:schemeClr>
              </a:solidFill>
              <a:ln>
                <a:noFill/>
              </a:ln>
              <a:effectLst/>
            </c:spPr>
            <c:extLst>
              <c:ext xmlns:c16="http://schemas.microsoft.com/office/drawing/2014/chart" uri="{C3380CC4-5D6E-409C-BE32-E72D297353CC}">
                <c16:uniqueId val="{000000F9-9478-4E33-BCCB-F95712CCBB87}"/>
              </c:ext>
            </c:extLst>
          </c:dPt>
          <c:dPt>
            <c:idx val="58"/>
            <c:bubble3D val="0"/>
            <c:spPr>
              <a:solidFill>
                <a:schemeClr val="accent5">
                  <a:lumMod val="60000"/>
                </a:schemeClr>
              </a:solidFill>
              <a:ln>
                <a:noFill/>
              </a:ln>
              <a:effectLst/>
            </c:spPr>
            <c:extLst>
              <c:ext xmlns:c16="http://schemas.microsoft.com/office/drawing/2014/chart" uri="{C3380CC4-5D6E-409C-BE32-E72D297353CC}">
                <c16:uniqueId val="{000000FB-9478-4E33-BCCB-F95712CCBB87}"/>
              </c:ext>
            </c:extLst>
          </c:dPt>
          <c:dPt>
            <c:idx val="59"/>
            <c:bubble3D val="0"/>
            <c:spPr>
              <a:solidFill>
                <a:schemeClr val="accent4">
                  <a:lumMod val="60000"/>
                </a:schemeClr>
              </a:solidFill>
              <a:ln>
                <a:noFill/>
              </a:ln>
              <a:effectLst/>
            </c:spPr>
            <c:extLst>
              <c:ext xmlns:c16="http://schemas.microsoft.com/office/drawing/2014/chart" uri="{C3380CC4-5D6E-409C-BE32-E72D297353CC}">
                <c16:uniqueId val="{000000FD-9478-4E33-BCCB-F95712CCBB87}"/>
              </c:ext>
            </c:extLst>
          </c:dPt>
          <c:dPt>
            <c:idx val="60"/>
            <c:bubble3D val="0"/>
            <c:spPr>
              <a:solidFill>
                <a:schemeClr val="accent6">
                  <a:lumMod val="80000"/>
                  <a:lumOff val="20000"/>
                </a:schemeClr>
              </a:solidFill>
              <a:ln>
                <a:noFill/>
              </a:ln>
              <a:effectLst/>
            </c:spPr>
            <c:extLst>
              <c:ext xmlns:c16="http://schemas.microsoft.com/office/drawing/2014/chart" uri="{C3380CC4-5D6E-409C-BE32-E72D297353CC}">
                <c16:uniqueId val="{000000FF-9478-4E33-BCCB-F95712CCBB87}"/>
              </c:ext>
            </c:extLst>
          </c:dPt>
          <c:dPt>
            <c:idx val="61"/>
            <c:bubble3D val="0"/>
            <c:spPr>
              <a:solidFill>
                <a:schemeClr val="accent5">
                  <a:lumMod val="80000"/>
                  <a:lumOff val="20000"/>
                </a:schemeClr>
              </a:solidFill>
              <a:ln>
                <a:noFill/>
              </a:ln>
              <a:effectLst/>
            </c:spPr>
            <c:extLst>
              <c:ext xmlns:c16="http://schemas.microsoft.com/office/drawing/2014/chart" uri="{C3380CC4-5D6E-409C-BE32-E72D297353CC}">
                <c16:uniqueId val="{00000101-9478-4E33-BCCB-F95712CCBB87}"/>
              </c:ext>
            </c:extLst>
          </c:dPt>
          <c:dPt>
            <c:idx val="62"/>
            <c:bubble3D val="0"/>
            <c:spPr>
              <a:solidFill>
                <a:schemeClr val="accent4">
                  <a:lumMod val="80000"/>
                  <a:lumOff val="20000"/>
                </a:schemeClr>
              </a:solidFill>
              <a:ln>
                <a:noFill/>
              </a:ln>
              <a:effectLst/>
            </c:spPr>
            <c:extLst>
              <c:ext xmlns:c16="http://schemas.microsoft.com/office/drawing/2014/chart" uri="{C3380CC4-5D6E-409C-BE32-E72D297353CC}">
                <c16:uniqueId val="{00000103-9478-4E33-BCCB-F95712CCBB87}"/>
              </c:ext>
            </c:extLst>
          </c:dPt>
          <c:dPt>
            <c:idx val="63"/>
            <c:bubble3D val="0"/>
            <c:spPr>
              <a:solidFill>
                <a:schemeClr val="accent6">
                  <a:lumMod val="80000"/>
                </a:schemeClr>
              </a:solidFill>
              <a:ln>
                <a:noFill/>
              </a:ln>
              <a:effectLst/>
            </c:spPr>
            <c:extLst>
              <c:ext xmlns:c16="http://schemas.microsoft.com/office/drawing/2014/chart" uri="{C3380CC4-5D6E-409C-BE32-E72D297353CC}">
                <c16:uniqueId val="{00000105-9478-4E33-BCCB-F95712CCBB87}"/>
              </c:ext>
            </c:extLst>
          </c:dPt>
          <c:dPt>
            <c:idx val="64"/>
            <c:bubble3D val="0"/>
            <c:spPr>
              <a:solidFill>
                <a:schemeClr val="accent5">
                  <a:lumMod val="80000"/>
                </a:schemeClr>
              </a:solidFill>
              <a:ln>
                <a:noFill/>
              </a:ln>
              <a:effectLst/>
            </c:spPr>
            <c:extLst>
              <c:ext xmlns:c16="http://schemas.microsoft.com/office/drawing/2014/chart" uri="{C3380CC4-5D6E-409C-BE32-E72D297353CC}">
                <c16:uniqueId val="{00000107-9478-4E33-BCCB-F95712CCBB87}"/>
              </c:ext>
            </c:extLst>
          </c:dPt>
          <c:dPt>
            <c:idx val="65"/>
            <c:bubble3D val="0"/>
            <c:spPr>
              <a:solidFill>
                <a:schemeClr val="accent4">
                  <a:lumMod val="80000"/>
                </a:schemeClr>
              </a:solidFill>
              <a:ln>
                <a:noFill/>
              </a:ln>
              <a:effectLst/>
            </c:spPr>
            <c:extLst>
              <c:ext xmlns:c16="http://schemas.microsoft.com/office/drawing/2014/chart" uri="{C3380CC4-5D6E-409C-BE32-E72D297353CC}">
                <c16:uniqueId val="{00000109-9478-4E33-BCCB-F95712CCBB87}"/>
              </c:ext>
            </c:extLst>
          </c:dPt>
          <c:dPt>
            <c:idx val="66"/>
            <c:bubble3D val="0"/>
            <c:spPr>
              <a:solidFill>
                <a:schemeClr val="accent6">
                  <a:lumMod val="60000"/>
                  <a:lumOff val="40000"/>
                </a:schemeClr>
              </a:solidFill>
              <a:ln>
                <a:noFill/>
              </a:ln>
              <a:effectLst/>
            </c:spPr>
            <c:extLst>
              <c:ext xmlns:c16="http://schemas.microsoft.com/office/drawing/2014/chart" uri="{C3380CC4-5D6E-409C-BE32-E72D297353CC}">
                <c16:uniqueId val="{00000085-0FFF-43C5-91AA-C9F8191E1874}"/>
              </c:ext>
            </c:extLst>
          </c:dPt>
          <c:dPt>
            <c:idx val="67"/>
            <c:bubble3D val="0"/>
            <c:spPr>
              <a:solidFill>
                <a:schemeClr val="accent5">
                  <a:lumMod val="60000"/>
                  <a:lumOff val="40000"/>
                </a:schemeClr>
              </a:solidFill>
              <a:ln>
                <a:noFill/>
              </a:ln>
              <a:effectLst/>
            </c:spPr>
            <c:extLst>
              <c:ext xmlns:c16="http://schemas.microsoft.com/office/drawing/2014/chart" uri="{C3380CC4-5D6E-409C-BE32-E72D297353CC}">
                <c16:uniqueId val="{00000087-0FFF-43C5-91AA-C9F8191E1874}"/>
              </c:ext>
            </c:extLst>
          </c:dPt>
          <c:dPt>
            <c:idx val="68"/>
            <c:bubble3D val="0"/>
            <c:spPr>
              <a:solidFill>
                <a:schemeClr val="accent4">
                  <a:lumMod val="60000"/>
                  <a:lumOff val="40000"/>
                </a:schemeClr>
              </a:solidFill>
              <a:ln>
                <a:noFill/>
              </a:ln>
              <a:effectLst/>
            </c:spPr>
            <c:extLst>
              <c:ext xmlns:c16="http://schemas.microsoft.com/office/drawing/2014/chart" uri="{C3380CC4-5D6E-409C-BE32-E72D297353CC}">
                <c16:uniqueId val="{00000089-0FFF-43C5-91AA-C9F8191E1874}"/>
              </c:ext>
            </c:extLst>
          </c:dPt>
          <c:dLbls>
            <c:spPr>
              <a:noFill/>
              <a:ln>
                <a:noFill/>
              </a:ln>
              <a:effectLst/>
            </c:spPr>
            <c:txPr>
              <a:bodyPr rot="0" spcFirstLastPara="1" vertOverflow="clip" horzOverflow="clip" vert="horz" wrap="square" lIns="38100" tIns="19050" rIns="38100" bIns="19050" anchor="ctr" anchorCtr="0">
                <a:spAutoFit/>
              </a:bodyPr>
              <a:lstStyle/>
              <a:p>
                <a:pPr algn="ctr">
                  <a:defRPr lang="en-US" sz="900" b="0" i="0" u="none" strike="noStrike" kern="1200" baseline="0">
                    <a:solidFill>
                      <a:schemeClr val="tx2">
                        <a:lumMod val="60000"/>
                        <a:lumOff val="40000"/>
                      </a:schemeClr>
                    </a:solidFill>
                    <a:latin typeface="+mn-lt"/>
                    <a:ea typeface="+mn-ea"/>
                    <a:cs typeface="+mn-cs"/>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multiLvlStrRef>
              <c:f>'Pie Chart for Science'!$A$4:$A$12</c:f>
              <c:multiLvlStrCache>
                <c:ptCount val="3"/>
                <c:lvl>
                  <c:pt idx="0">
                    <c:v>220</c:v>
                  </c:pt>
                  <c:pt idx="1">
                    <c:v>220</c:v>
                  </c:pt>
                  <c:pt idx="2">
                    <c:v>220</c:v>
                  </c:pt>
                </c:lvl>
                <c:lvl>
                  <c:pt idx="0">
                    <c:v>Sum of 1st Term</c:v>
                  </c:pt>
                  <c:pt idx="1">
                    <c:v>Sum of 2nd Term</c:v>
                  </c:pt>
                  <c:pt idx="2">
                    <c:v>Sum of 3rd Term</c:v>
                  </c:pt>
                </c:lvl>
              </c:multiLvlStrCache>
            </c:multiLvlStrRef>
          </c:cat>
          <c:val>
            <c:numRef>
              <c:f>'Pie Chart for Science'!$B$4:$B$12</c:f>
              <c:numCache>
                <c:formatCode>General</c:formatCode>
                <c:ptCount val="3"/>
                <c:pt idx="0">
                  <c:v>88</c:v>
                </c:pt>
                <c:pt idx="1">
                  <c:v>42</c:v>
                </c:pt>
                <c:pt idx="2">
                  <c:v>90</c:v>
                </c:pt>
              </c:numCache>
            </c:numRef>
          </c:val>
          <c:extLst>
            <c:ext xmlns:c16="http://schemas.microsoft.com/office/drawing/2014/chart" uri="{C3380CC4-5D6E-409C-BE32-E72D297353CC}">
              <c16:uniqueId val="{0000010A-9478-4E33-BCCB-F95712CCBB8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[School Dashboard.xlsx]Chart for subjects!PivotTable1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r>
              <a:rPr lang="en-US">
                <a:latin typeface="+mj-lt"/>
              </a:rPr>
              <a:t>Academic by Subjects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pivotFmt>
      <c:pivotFmt>
        <c:idx val="23"/>
        <c:spPr>
          <a:solidFill>
            <a:schemeClr val="accent2"/>
          </a:solidFill>
          <a:ln>
            <a:noFill/>
          </a:ln>
          <a:effectLst/>
        </c:spPr>
        <c:marker>
          <c:symbol val="none"/>
        </c:marker>
      </c:pivotFmt>
      <c:pivotFmt>
        <c:idx val="24"/>
        <c:spPr>
          <a:solidFill>
            <a:schemeClr val="accent2"/>
          </a:solidFill>
          <a:ln>
            <a:noFill/>
          </a:ln>
          <a:effectLst/>
        </c:spPr>
        <c:marker>
          <c:symbol val="none"/>
        </c:marker>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pivotFmt>
      <c:pivotFmt>
        <c:idx val="32"/>
        <c:spPr>
          <a:solidFill>
            <a:schemeClr val="accent2"/>
          </a:solidFill>
          <a:ln>
            <a:noFill/>
          </a:ln>
          <a:effectLst/>
        </c:spPr>
        <c:marker>
          <c:symbol val="none"/>
        </c:marker>
      </c:pivotFmt>
      <c:pivotFmt>
        <c:idx val="33"/>
        <c:spPr>
          <a:solidFill>
            <a:schemeClr val="accent2"/>
          </a:solidFill>
          <a:ln>
            <a:noFill/>
          </a:ln>
          <a:effectLst/>
        </c:spPr>
        <c:marker>
          <c:symbol val="none"/>
        </c:marker>
      </c:pivotFmt>
      <c:pivotFmt>
        <c:idx val="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2"/>
          </a:solidFill>
          <a:ln>
            <a:noFill/>
          </a:ln>
          <a:effectLst/>
        </c:spPr>
        <c:marker>
          <c:symbol val="none"/>
        </c:marker>
      </c:pivotFmt>
      <c:pivotFmt>
        <c:idx val="44"/>
        <c:spPr>
          <a:solidFill>
            <a:schemeClr val="accent2"/>
          </a:solidFill>
          <a:ln>
            <a:noFill/>
          </a:ln>
          <a:effectLst/>
        </c:spPr>
        <c:marker>
          <c:symbol val="none"/>
        </c:marker>
      </c:pivotFmt>
      <c:pivotFmt>
        <c:idx val="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c:spPr>
      </c:pivotFmt>
      <c:pivotFmt>
        <c:idx val="49"/>
        <c:spPr>
          <a:solidFill>
            <a:schemeClr val="accent2"/>
          </a:solidFill>
          <a:ln>
            <a:noFill/>
          </a:ln>
          <a:effectLst/>
        </c:spPr>
      </c:pivotFmt>
      <c:pivotFmt>
        <c:idx val="50"/>
        <c:spPr>
          <a:solidFill>
            <a:schemeClr val="accent2"/>
          </a:solidFill>
          <a:ln>
            <a:noFill/>
          </a:ln>
          <a:effectLst/>
        </c:spPr>
      </c:pivotFmt>
      <c:pivotFmt>
        <c:idx val="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54"/>
        <c:spPr>
          <a:solidFill>
            <a:schemeClr val="accent2"/>
          </a:solidFill>
          <a:ln>
            <a:noFill/>
          </a:ln>
          <a:effectLst/>
        </c:spPr>
        <c:dLbl>
          <c:idx val="0"/>
          <c:layout>
            <c:manualLayout>
              <c:x val="4.1666666666666664E-2"/>
              <c:y val="0.109045848822800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
        <c:idx val="55"/>
        <c:spPr>
          <a:solidFill>
            <a:schemeClr val="accent2"/>
          </a:solidFill>
          <a:ln>
            <a:noFill/>
          </a:ln>
          <a:effectLst/>
        </c:spPr>
      </c:pivotFmt>
      <c:pivotFmt>
        <c:idx val="56"/>
        <c:spPr>
          <a:solidFill>
            <a:schemeClr val="accent2"/>
          </a:solidFill>
          <a:ln>
            <a:noFill/>
          </a:ln>
          <a:effectLst/>
        </c:spPr>
        <c:dLbl>
          <c:idx val="0"/>
          <c:layout>
            <c:manualLayout>
              <c:x val="6.3779527559055119E-3"/>
              <c:y val="-2.583175880566884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'Chart for subjects'!$B$5</c:f>
              <c:strCache>
                <c:ptCount val="1"/>
                <c:pt idx="0">
                  <c:v>Total</c:v>
                </c:pt>
              </c:strCache>
            </c:strRef>
          </c:tx>
          <c:dPt>
            <c:idx val="0"/>
            <c:bubble3D val="0"/>
            <c:spPr>
              <a:solidFill>
                <a:schemeClr val="accent2"/>
              </a:solidFill>
              <a:ln>
                <a:noFill/>
              </a:ln>
              <a:effectLst/>
            </c:spPr>
            <c:extLst>
              <c:ext xmlns:c16="http://schemas.microsoft.com/office/drawing/2014/chart" uri="{C3380CC4-5D6E-409C-BE32-E72D297353CC}">
                <c16:uniqueId val="{0000000A-C1BB-4B09-8D7E-9A9BCD37A25B}"/>
              </c:ext>
            </c:extLst>
          </c:dPt>
          <c:dPt>
            <c:idx val="1"/>
            <c:bubble3D val="0"/>
            <c:spPr>
              <a:solidFill>
                <a:schemeClr val="accent4"/>
              </a:solidFill>
              <a:ln>
                <a:noFill/>
              </a:ln>
              <a:effectLst/>
            </c:spPr>
            <c:extLst>
              <c:ext xmlns:c16="http://schemas.microsoft.com/office/drawing/2014/chart" uri="{C3380CC4-5D6E-409C-BE32-E72D297353CC}">
                <c16:uniqueId val="{00000008-C1BB-4B09-8D7E-9A9BCD37A25B}"/>
              </c:ext>
            </c:extLst>
          </c:dPt>
          <c:dPt>
            <c:idx val="2"/>
            <c:bubble3D val="0"/>
            <c:spPr>
              <a:solidFill>
                <a:schemeClr val="accent6"/>
              </a:solidFill>
              <a:ln>
                <a:noFill/>
              </a:ln>
              <a:effectLst/>
            </c:spPr>
            <c:extLst>
              <c:ext xmlns:c16="http://schemas.microsoft.com/office/drawing/2014/chart" uri="{C3380CC4-5D6E-409C-BE32-E72D297353CC}">
                <c16:uniqueId val="{00000009-C1BB-4B09-8D7E-9A9BCD37A25B}"/>
              </c:ext>
            </c:extLst>
          </c:dPt>
          <c:dLbls>
            <c:dLbl>
              <c:idx val="0"/>
              <c:layout>
                <c:manualLayout>
                  <c:x val="6.3779527559055119E-3"/>
                  <c:y val="-2.583175880566884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1BB-4B09-8D7E-9A9BCD37A25B}"/>
                </c:ext>
              </c:extLst>
            </c:dLbl>
            <c:dLbl>
              <c:idx val="2"/>
              <c:layout>
                <c:manualLayout>
                  <c:x val="4.1666666666666664E-2"/>
                  <c:y val="0.10904584882280045"/>
                </c:manualLayout>
              </c:layout>
              <c:dLblPos val="bestFi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C1BB-4B09-8D7E-9A9BCD37A25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extLst>
          </c:dLbls>
          <c:cat>
            <c:strRef>
              <c:f>'Chart for subjects'!$A$6:$A$8</c:f>
              <c:strCache>
                <c:ptCount val="3"/>
                <c:pt idx="0">
                  <c:v>Sum of Total Eng.</c:v>
                </c:pt>
                <c:pt idx="1">
                  <c:v>Sum of Total Math</c:v>
                </c:pt>
                <c:pt idx="2">
                  <c:v>Sum of Total Sci.</c:v>
                </c:pt>
              </c:strCache>
            </c:strRef>
          </c:cat>
          <c:val>
            <c:numRef>
              <c:f>'Chart for subjects'!$B$6:$B$8</c:f>
              <c:numCache>
                <c:formatCode>General</c:formatCode>
                <c:ptCount val="3"/>
                <c:pt idx="0">
                  <c:v>215</c:v>
                </c:pt>
                <c:pt idx="1">
                  <c:v>225</c:v>
                </c:pt>
                <c:pt idx="2">
                  <c:v>220</c:v>
                </c:pt>
              </c:numCache>
            </c:numRef>
          </c:val>
          <c:extLst>
            <c:ext xmlns:c16="http://schemas.microsoft.com/office/drawing/2014/chart" uri="{C3380CC4-5D6E-409C-BE32-E72D297353CC}">
              <c16:uniqueId val="{00000006-C1BB-4B09-8D7E-9A9BCD37A25B}"/>
            </c:ext>
          </c:extLst>
        </c:ser>
        <c:dLbls>
          <c:showLegendKey val="0"/>
          <c:showVal val="0"/>
          <c:showCatName val="0"/>
          <c:showSerName val="0"/>
          <c:showPercent val="0"/>
          <c:showBubbleSize val="0"/>
          <c:showLeaderLines val="0"/>
        </c:dLbls>
        <c:firstSliceAng val="97"/>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[School Dashboard.xlsx]Terminal Chart!PivotTable1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r>
              <a:rPr lang="en-US">
                <a:latin typeface="+mj-lt"/>
              </a:rPr>
              <a:t>Academic by Subjects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pivotFmt>
      <c:pivotFmt>
        <c:idx val="23"/>
        <c:spPr>
          <a:solidFill>
            <a:schemeClr val="accent2"/>
          </a:solidFill>
          <a:ln>
            <a:noFill/>
          </a:ln>
          <a:effectLst/>
        </c:spPr>
        <c:marker>
          <c:symbol val="none"/>
        </c:marker>
      </c:pivotFmt>
      <c:pivotFmt>
        <c:idx val="24"/>
        <c:spPr>
          <a:solidFill>
            <a:schemeClr val="accent2"/>
          </a:solidFill>
          <a:ln>
            <a:noFill/>
          </a:ln>
          <a:effectLst/>
        </c:spPr>
        <c:marker>
          <c:symbol val="none"/>
        </c:marker>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pivotFmt>
      <c:pivotFmt>
        <c:idx val="32"/>
        <c:spPr>
          <a:solidFill>
            <a:schemeClr val="accent2"/>
          </a:solidFill>
          <a:ln>
            <a:noFill/>
          </a:ln>
          <a:effectLst/>
        </c:spPr>
        <c:marker>
          <c:symbol val="none"/>
        </c:marker>
      </c:pivotFmt>
      <c:pivotFmt>
        <c:idx val="33"/>
        <c:spPr>
          <a:solidFill>
            <a:schemeClr val="accent2"/>
          </a:solidFill>
          <a:ln>
            <a:noFill/>
          </a:ln>
          <a:effectLst/>
        </c:spPr>
        <c:marker>
          <c:symbol val="none"/>
        </c:marker>
      </c:pivotFmt>
      <c:pivotFmt>
        <c:idx val="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2"/>
          </a:solidFill>
          <a:ln>
            <a:noFill/>
          </a:ln>
          <a:effectLst/>
        </c:spPr>
        <c:marker>
          <c:symbol val="none"/>
        </c:marker>
      </c:pivotFmt>
      <c:pivotFmt>
        <c:idx val="44"/>
        <c:spPr>
          <a:solidFill>
            <a:schemeClr val="accent2"/>
          </a:solidFill>
          <a:ln>
            <a:noFill/>
          </a:ln>
          <a:effectLst/>
        </c:spPr>
        <c:marker>
          <c:symbol val="none"/>
        </c:marker>
      </c:pivotFmt>
      <c:pivotFmt>
        <c:idx val="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c:spPr>
      </c:pivotFmt>
      <c:pivotFmt>
        <c:idx val="49"/>
        <c:spPr>
          <a:solidFill>
            <a:schemeClr val="accent2"/>
          </a:solidFill>
          <a:ln>
            <a:noFill/>
          </a:ln>
          <a:effectLst/>
        </c:spPr>
      </c:pivotFmt>
      <c:pivotFmt>
        <c:idx val="50"/>
        <c:spPr>
          <a:solidFill>
            <a:schemeClr val="accent2"/>
          </a:solidFill>
          <a:ln>
            <a:noFill/>
          </a:ln>
          <a:effectLst/>
        </c:spPr>
      </c:pivotFmt>
      <c:pivotFmt>
        <c:idx val="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54"/>
        <c:spPr>
          <a:solidFill>
            <a:schemeClr val="accent2"/>
          </a:solidFill>
          <a:ln>
            <a:noFill/>
          </a:ln>
          <a:effectLst/>
        </c:spPr>
        <c:dLbl>
          <c:idx val="0"/>
          <c:layout>
            <c:manualLayout>
              <c:x val="4.1666666666666664E-2"/>
              <c:y val="0.109045848822800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
        <c:idx val="55"/>
        <c:spPr>
          <a:solidFill>
            <a:schemeClr val="accent2"/>
          </a:solidFill>
          <a:ln>
            <a:noFill/>
          </a:ln>
          <a:effectLst/>
        </c:spPr>
      </c:pivotFmt>
      <c:pivotFmt>
        <c:idx val="56"/>
        <c:spPr>
          <a:solidFill>
            <a:schemeClr val="accent2"/>
          </a:solidFill>
          <a:ln>
            <a:noFill/>
          </a:ln>
          <a:effectLst/>
        </c:spPr>
        <c:dLbl>
          <c:idx val="0"/>
          <c:layout>
            <c:manualLayout>
              <c:x val="6.3779527559055119E-3"/>
              <c:y val="-2.583175880566884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58"/>
        <c:spPr>
          <a:solidFill>
            <a:schemeClr val="accent2"/>
          </a:solidFill>
          <a:ln>
            <a:noFill/>
          </a:ln>
          <a:effectLst/>
        </c:spPr>
        <c:dLbl>
          <c:idx val="0"/>
          <c:layout>
            <c:manualLayout>
              <c:x val="6.3779527559055119E-3"/>
              <c:y val="-2.583175880566884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solidFill>
          <a:ln>
            <a:noFill/>
          </a:ln>
          <a:effectLst/>
        </c:spPr>
      </c:pivotFmt>
      <c:pivotFmt>
        <c:idx val="60"/>
        <c:spPr>
          <a:solidFill>
            <a:schemeClr val="accent2"/>
          </a:solidFill>
          <a:ln>
            <a:noFill/>
          </a:ln>
          <a:effectLst/>
        </c:spPr>
        <c:dLbl>
          <c:idx val="0"/>
          <c:layout>
            <c:manualLayout>
              <c:x val="4.1666666666666664E-2"/>
              <c:y val="0.109045848822800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
        <c:idx val="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7"/>
        <c:spPr>
          <a:solidFill>
            <a:schemeClr val="accent2"/>
          </a:solidFill>
          <a:ln>
            <a:noFill/>
          </a:ln>
          <a:effectLst/>
        </c:spPr>
        <c:dLbl>
          <c:idx val="0"/>
          <c:layout>
            <c:manualLayout>
              <c:x val="6.5746219592373381E-3"/>
              <c:y val="-5.904059040590416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18933585964476332"/>
                  <c:h val="0.1674540682414698"/>
                </c:manualLayout>
              </c15:layout>
            </c:ext>
          </c:extLst>
        </c:dLbl>
      </c:pivotFmt>
      <c:pivotFmt>
        <c:idx val="68"/>
        <c:spPr>
          <a:solidFill>
            <a:schemeClr val="accent2"/>
          </a:solidFill>
          <a:ln>
            <a:noFill/>
          </a:ln>
          <a:effectLst/>
        </c:spPr>
      </c:pivotFmt>
      <c:pivotFmt>
        <c:idx val="69"/>
        <c:spPr>
          <a:solidFill>
            <a:schemeClr val="accent2"/>
          </a:solidFill>
          <a:ln>
            <a:noFill/>
          </a:ln>
          <a:effectLst/>
        </c:spPr>
      </c:pivotFmt>
      <c:pivotFmt>
        <c:idx val="70"/>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1"/>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2"/>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3"/>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4"/>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5"/>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6"/>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7"/>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8"/>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9"/>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0"/>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1"/>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2"/>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3"/>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4"/>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5"/>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6"/>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7"/>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8"/>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9"/>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90"/>
        <c:spPr>
          <a:solidFill>
            <a:schemeClr val="accent2"/>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91"/>
        <c:dLbl>
          <c:idx val="0"/>
          <c:layout>
            <c:manualLayout>
              <c:x val="0.24971620179690784"/>
              <c:y val="-8.6153684635574393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gd name="adj1" fmla="val -107954"/>
                    <a:gd name="adj2" fmla="val -49196"/>
                  </a:avLst>
                </a:prstGeom>
                <a:noFill/>
                <a:ln>
                  <a:noFill/>
                </a:ln>
              </c15:spPr>
              <c15:layout>
                <c:manualLayout>
                  <c:w val="0.20657005650700477"/>
                  <c:h val="0.14099446799919241"/>
                </c:manualLayout>
              </c15:layout>
            </c:ext>
          </c:extLst>
        </c:dLbl>
      </c:pivotFmt>
      <c:pivotFmt>
        <c:idx val="92"/>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0657005650700477"/>
                  <c:h val="0.14099446799919241"/>
                </c:manualLayout>
              </c15:layout>
            </c:ext>
          </c:extLst>
        </c:dLbl>
      </c:pivotFmt>
      <c:pivotFmt>
        <c:idx val="93"/>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2170437176742344"/>
                  <c:h val="0.14099446799919241"/>
                </c:manualLayout>
              </c15:layout>
            </c:ext>
          </c:extLst>
        </c:dLbl>
      </c:pivotFmt>
      <c:pivotFmt>
        <c:idx val="9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2"/>
          </a:solidFill>
          <a:ln>
            <a:noFill/>
          </a:ln>
          <a:effectLst/>
        </c:spPr>
      </c:pivotFmt>
      <c:pivotFmt>
        <c:idx val="1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4"/>
        <c:spPr>
          <a:solidFill>
            <a:schemeClr val="accent2"/>
          </a:solidFill>
          <a:ln>
            <a:noFill/>
          </a:ln>
          <a:effectLst/>
        </c:spPr>
        <c:marker>
          <c:symbol val="none"/>
        </c:marker>
      </c:pivotFmt>
      <c:pivotFmt>
        <c:idx val="515"/>
        <c:spPr>
          <a:solidFill>
            <a:schemeClr val="accent2"/>
          </a:solidFill>
          <a:ln>
            <a:noFill/>
          </a:ln>
          <a:effectLst/>
        </c:spPr>
        <c:marker>
          <c:symbol val="none"/>
        </c:marker>
      </c:pivotFmt>
      <c:pivotFmt>
        <c:idx val="5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'Terminal Chart'!$B$5:$B$9</c:f>
              <c:strCache>
                <c:ptCount val="1"/>
                <c:pt idx="0">
                  <c:v>660 - B - B - B</c:v>
                </c:pt>
              </c:strCache>
            </c:strRef>
          </c:tx>
          <c:spPr>
            <a:solidFill>
              <a:schemeClr val="accent2"/>
            </a:solidFill>
            <a:ln>
              <a:noFill/>
            </a:ln>
            <a:effectLst/>
          </c:spPr>
          <c:invertIfNegative val="0"/>
          <c:cat>
            <c:strRef>
              <c:f>'Terminal Chart'!$A$10:$A$12</c:f>
              <c:strCache>
                <c:ptCount val="3"/>
                <c:pt idx="0">
                  <c:v>Sum of Total Eng.</c:v>
                </c:pt>
                <c:pt idx="1">
                  <c:v>Sum of Total Math</c:v>
                </c:pt>
                <c:pt idx="2">
                  <c:v>Sum of Total Sci.</c:v>
                </c:pt>
              </c:strCache>
            </c:strRef>
          </c:cat>
          <c:val>
            <c:numRef>
              <c:f>'Terminal Chart'!$B$10:$B$12</c:f>
              <c:numCache>
                <c:formatCode>General</c:formatCode>
                <c:ptCount val="3"/>
                <c:pt idx="0">
                  <c:v>215</c:v>
                </c:pt>
                <c:pt idx="1">
                  <c:v>225</c:v>
                </c:pt>
                <c:pt idx="2">
                  <c:v>220</c:v>
                </c:pt>
              </c:numCache>
            </c:numRef>
          </c:val>
          <c:extLst>
            <c:ext xmlns:c16="http://schemas.microsoft.com/office/drawing/2014/chart" uri="{C3380CC4-5D6E-409C-BE32-E72D297353CC}">
              <c16:uniqueId val="{00000012-DEB2-4E92-908A-0840835626AB}"/>
            </c:ext>
          </c:extLst>
        </c:ser>
        <c:dLbls>
          <c:showLegendKey val="0"/>
          <c:showVal val="0"/>
          <c:showCatName val="0"/>
          <c:showSerName val="0"/>
          <c:showPercent val="0"/>
          <c:showBubbleSize val="0"/>
        </c:dLbls>
        <c:gapWidth val="100"/>
        <c:axId val="389776224"/>
        <c:axId val="389778744"/>
      </c:barChart>
      <c:catAx>
        <c:axId val="389776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778744"/>
        <c:crosses val="autoZero"/>
        <c:auto val="1"/>
        <c:lblAlgn val="ctr"/>
        <c:lblOffset val="100"/>
        <c:noMultiLvlLbl val="0"/>
      </c:catAx>
      <c:valAx>
        <c:axId val="389778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776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[School Dashboard.xlsx]Pie Chart for English!PivotTable1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r>
              <a:rPr lang="en-US" sz="1800" b="0" i="0" baseline="0">
                <a:effectLst/>
              </a:rPr>
              <a:t>Chart Showing Math Scores per Term </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4"/>
          </a:solidFill>
          <a:ln>
            <a:noFill/>
          </a:ln>
          <a:effectLst/>
        </c:spPr>
        <c:marker>
          <c:symbol val="none"/>
        </c:marker>
      </c:pivotFmt>
      <c:pivotFmt>
        <c:idx val="23"/>
        <c:spPr>
          <a:solidFill>
            <a:schemeClr val="accent4"/>
          </a:solidFill>
          <a:ln>
            <a:noFill/>
          </a:ln>
          <a:effectLst/>
        </c:spPr>
        <c:marker>
          <c:symbol val="none"/>
        </c:marker>
      </c:pivotFmt>
      <c:pivotFmt>
        <c:idx val="24"/>
        <c:spPr>
          <a:solidFill>
            <a:schemeClr val="accent4"/>
          </a:solidFill>
          <a:ln>
            <a:noFill/>
          </a:ln>
          <a:effectLst/>
        </c:spPr>
        <c:marker>
          <c:symbol val="none"/>
        </c:marker>
      </c:pivotFmt>
      <c:pivotFmt>
        <c:idx val="2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4"/>
          </a:solidFill>
          <a:ln>
            <a:noFill/>
          </a:ln>
          <a:effectLst/>
        </c:spPr>
        <c:marker>
          <c:symbol val="none"/>
        </c:marker>
      </c:pivotFmt>
      <c:pivotFmt>
        <c:idx val="32"/>
        <c:spPr>
          <a:solidFill>
            <a:schemeClr val="accent4"/>
          </a:solidFill>
          <a:ln>
            <a:noFill/>
          </a:ln>
          <a:effectLst/>
        </c:spPr>
        <c:marker>
          <c:symbol val="none"/>
        </c:marker>
      </c:pivotFmt>
      <c:pivotFmt>
        <c:idx val="33"/>
        <c:spPr>
          <a:solidFill>
            <a:schemeClr val="accent4"/>
          </a:solidFill>
          <a:ln>
            <a:noFill/>
          </a:ln>
          <a:effectLst/>
        </c:spPr>
        <c:marker>
          <c:symbol val="none"/>
        </c:marker>
      </c:pivotFmt>
      <c:pivotFmt>
        <c:idx val="3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4"/>
          </a:solidFill>
          <a:ln>
            <a:noFill/>
          </a:ln>
          <a:effectLst/>
        </c:spPr>
        <c:marker>
          <c:symbol val="none"/>
        </c:marker>
      </c:pivotFmt>
      <c:pivotFmt>
        <c:idx val="44"/>
        <c:spPr>
          <a:solidFill>
            <a:schemeClr val="accent4"/>
          </a:solidFill>
          <a:ln>
            <a:noFill/>
          </a:ln>
          <a:effectLst/>
        </c:spPr>
        <c:marker>
          <c:symbol val="none"/>
        </c:marker>
      </c:pivotFmt>
      <c:pivotFmt>
        <c:idx val="4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4"/>
          </a:solidFill>
          <a:ln>
            <a:noFill/>
          </a:ln>
          <a:effectLst/>
        </c:spPr>
      </c:pivotFmt>
      <c:pivotFmt>
        <c:idx val="49"/>
        <c:spPr>
          <a:solidFill>
            <a:schemeClr val="accent4"/>
          </a:solidFill>
          <a:ln>
            <a:noFill/>
          </a:ln>
          <a:effectLst/>
        </c:spPr>
      </c:pivotFmt>
      <c:pivotFmt>
        <c:idx val="50"/>
        <c:spPr>
          <a:solidFill>
            <a:schemeClr val="accent4"/>
          </a:solidFill>
          <a:ln>
            <a:noFill/>
          </a:ln>
          <a:effectLst/>
        </c:spPr>
      </c:pivotFmt>
      <c:pivotFmt>
        <c:idx val="5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54"/>
        <c:spPr>
          <a:solidFill>
            <a:schemeClr val="accent4"/>
          </a:solidFill>
          <a:ln>
            <a:noFill/>
          </a:ln>
          <a:effectLst/>
        </c:spPr>
        <c:dLbl>
          <c:idx val="0"/>
          <c:layout>
            <c:manualLayout>
              <c:x val="4.1666666666666664E-2"/>
              <c:y val="0.109045848822800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
        <c:idx val="55"/>
        <c:spPr>
          <a:solidFill>
            <a:schemeClr val="accent4"/>
          </a:solidFill>
          <a:ln>
            <a:noFill/>
          </a:ln>
          <a:effectLst/>
        </c:spPr>
      </c:pivotFmt>
      <c:pivotFmt>
        <c:idx val="56"/>
        <c:spPr>
          <a:solidFill>
            <a:schemeClr val="accent4"/>
          </a:solidFill>
          <a:ln>
            <a:noFill/>
          </a:ln>
          <a:effectLst/>
        </c:spPr>
        <c:dLbl>
          <c:idx val="0"/>
          <c:layout>
            <c:manualLayout>
              <c:x val="6.3779527559055119E-3"/>
              <c:y val="-2.583175880566884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58"/>
        <c:spPr>
          <a:solidFill>
            <a:schemeClr val="accent4"/>
          </a:solidFill>
          <a:ln>
            <a:noFill/>
          </a:ln>
          <a:effectLst/>
        </c:spPr>
        <c:dLbl>
          <c:idx val="0"/>
          <c:layout>
            <c:manualLayout>
              <c:x val="6.3779527559055119E-3"/>
              <c:y val="-2.583175880566884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4"/>
          </a:solidFill>
          <a:ln>
            <a:noFill/>
          </a:ln>
          <a:effectLst/>
        </c:spPr>
      </c:pivotFmt>
      <c:pivotFmt>
        <c:idx val="60"/>
        <c:spPr>
          <a:solidFill>
            <a:schemeClr val="accent4"/>
          </a:solidFill>
          <a:ln>
            <a:noFill/>
          </a:ln>
          <a:effectLst/>
        </c:spPr>
        <c:dLbl>
          <c:idx val="0"/>
          <c:layout>
            <c:manualLayout>
              <c:x val="4.1666666666666664E-2"/>
              <c:y val="0.109045848822800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
        <c:idx val="6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4"/>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4"/>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7"/>
        <c:spPr>
          <a:solidFill>
            <a:schemeClr val="accent4"/>
          </a:solidFill>
          <a:ln>
            <a:noFill/>
          </a:ln>
          <a:effectLst/>
        </c:spPr>
        <c:dLbl>
          <c:idx val="0"/>
          <c:layout>
            <c:manualLayout>
              <c:x val="6.5746219592373381E-3"/>
              <c:y val="-5.904059040590416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18933585964476332"/>
                  <c:h val="0.1674540682414698"/>
                </c:manualLayout>
              </c15:layout>
            </c:ext>
          </c:extLst>
        </c:dLbl>
      </c:pivotFmt>
      <c:pivotFmt>
        <c:idx val="68"/>
        <c:spPr>
          <a:solidFill>
            <a:schemeClr val="accent4"/>
          </a:solidFill>
          <a:ln>
            <a:noFill/>
          </a:ln>
          <a:effectLst/>
        </c:spPr>
      </c:pivotFmt>
      <c:pivotFmt>
        <c:idx val="69"/>
        <c:spPr>
          <a:solidFill>
            <a:schemeClr val="accent4"/>
          </a:solidFill>
          <a:ln>
            <a:noFill/>
          </a:ln>
          <a:effectLst/>
        </c:spPr>
      </c:pivotFmt>
      <c:pivotFmt>
        <c:idx val="70"/>
        <c:spPr>
          <a:solidFill>
            <a:schemeClr val="accent4"/>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1"/>
        <c:spPr>
          <a:solidFill>
            <a:schemeClr val="accent4"/>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2"/>
        <c:spPr>
          <a:solidFill>
            <a:schemeClr val="accent4"/>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3"/>
        <c:spPr>
          <a:solidFill>
            <a:schemeClr val="accent4"/>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4"/>
        <c:spPr>
          <a:solidFill>
            <a:schemeClr val="accent4"/>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5"/>
        <c:spPr>
          <a:solidFill>
            <a:schemeClr val="accent4"/>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6"/>
        <c:spPr>
          <a:solidFill>
            <a:schemeClr val="accent4"/>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7"/>
        <c:spPr>
          <a:solidFill>
            <a:schemeClr val="accent4"/>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8"/>
        <c:spPr>
          <a:solidFill>
            <a:schemeClr val="accent4"/>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9"/>
        <c:spPr>
          <a:solidFill>
            <a:schemeClr val="accent4"/>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0"/>
        <c:spPr>
          <a:solidFill>
            <a:schemeClr val="accent4"/>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1"/>
        <c:spPr>
          <a:solidFill>
            <a:schemeClr val="accent4"/>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2"/>
        <c:spPr>
          <a:solidFill>
            <a:schemeClr val="accent4"/>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3"/>
        <c:spPr>
          <a:solidFill>
            <a:schemeClr val="accent4"/>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4"/>
        <c:spPr>
          <a:solidFill>
            <a:schemeClr val="accent4"/>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5"/>
        <c:spPr>
          <a:solidFill>
            <a:schemeClr val="accent4"/>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6"/>
        <c:spPr>
          <a:solidFill>
            <a:schemeClr val="accent4"/>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7"/>
        <c:spPr>
          <a:solidFill>
            <a:schemeClr val="accent4"/>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8"/>
        <c:spPr>
          <a:solidFill>
            <a:schemeClr val="accent4"/>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9"/>
        <c:spPr>
          <a:solidFill>
            <a:schemeClr val="accent4"/>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90"/>
        <c:spPr>
          <a:solidFill>
            <a:schemeClr val="accent4"/>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91"/>
        <c:dLbl>
          <c:idx val="0"/>
          <c:layout>
            <c:manualLayout>
              <c:x val="0.24971620179690784"/>
              <c:y val="-8.6153684635574393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gd name="adj1" fmla="val -107954"/>
                    <a:gd name="adj2" fmla="val -49196"/>
                  </a:avLst>
                </a:prstGeom>
                <a:noFill/>
                <a:ln>
                  <a:noFill/>
                </a:ln>
              </c15:spPr>
              <c15:layout>
                <c:manualLayout>
                  <c:w val="0.20657005650700477"/>
                  <c:h val="0.14099446799919241"/>
                </c:manualLayout>
              </c15:layout>
            </c:ext>
          </c:extLst>
        </c:dLbl>
      </c:pivotFmt>
      <c:pivotFmt>
        <c:idx val="92"/>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0657005650700477"/>
                  <c:h val="0.14099446799919241"/>
                </c:manualLayout>
              </c15:layout>
            </c:ext>
          </c:extLst>
        </c:dLbl>
      </c:pivotFmt>
      <c:pivotFmt>
        <c:idx val="93"/>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2170437176742344"/>
                  <c:h val="0.14099446799919241"/>
                </c:manualLayout>
              </c15:layout>
            </c:ext>
          </c:extLst>
        </c:dLbl>
      </c:pivotFmt>
      <c:pivotFmt>
        <c:idx val="9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4"/>
          </a:solidFill>
          <a:ln>
            <a:noFill/>
          </a:ln>
          <a:effectLst/>
        </c:spPr>
      </c:pivotFmt>
      <c:pivotFmt>
        <c:idx val="14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0"/>
        <c:spPr>
          <a:solidFill>
            <a:schemeClr val="accent4"/>
          </a:solidFill>
          <a:ln>
            <a:noFill/>
          </a:ln>
          <a:effectLst/>
        </c:spPr>
      </c:pivotFmt>
      <c:pivotFmt>
        <c:idx val="371"/>
        <c:spPr>
          <a:solidFill>
            <a:schemeClr val="accent4"/>
          </a:solidFill>
          <a:ln>
            <a:noFill/>
          </a:ln>
          <a:effectLst/>
        </c:spPr>
      </c:pivotFmt>
      <c:pivotFmt>
        <c:idx val="372"/>
        <c:spPr>
          <a:solidFill>
            <a:schemeClr val="accent4"/>
          </a:solidFill>
          <a:ln>
            <a:noFill/>
          </a:ln>
          <a:effectLst/>
        </c:spPr>
      </c:pivotFmt>
      <c:pivotFmt>
        <c:idx val="373"/>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4"/>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5"/>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6"/>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7"/>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8"/>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9"/>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0"/>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1"/>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2"/>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3"/>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4"/>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5"/>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6"/>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7"/>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8"/>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9"/>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0"/>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1"/>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2"/>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3"/>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4"/>
        <c:spPr>
          <a:solidFill>
            <a:schemeClr val="accent4"/>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0"/>
        <c:spPr>
          <a:solidFill>
            <a:schemeClr val="accent4"/>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1"/>
        <c:spPr>
          <a:solidFill>
            <a:schemeClr val="accent4"/>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2"/>
        <c:spPr>
          <a:solidFill>
            <a:schemeClr val="accent4"/>
          </a:solidFill>
          <a:ln>
            <a:noFill/>
          </a:ln>
          <a:effectLst/>
        </c:spPr>
      </c:pivotFmt>
      <c:pivotFmt>
        <c:idx val="513"/>
        <c:spPr>
          <a:solidFill>
            <a:schemeClr val="accent4"/>
          </a:solidFill>
          <a:ln>
            <a:noFill/>
          </a:ln>
          <a:effectLst/>
        </c:spPr>
      </c:pivotFmt>
      <c:pivotFmt>
        <c:idx val="514"/>
        <c:spPr>
          <a:solidFill>
            <a:schemeClr val="accent4"/>
          </a:solidFill>
          <a:ln>
            <a:noFill/>
          </a:ln>
          <a:effectLst/>
        </c:spPr>
      </c:pivotFmt>
      <c:pivotFmt>
        <c:idx val="5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16"/>
        <c:spPr>
          <a:solidFill>
            <a:schemeClr val="accent4"/>
          </a:solidFill>
          <a:ln>
            <a:noFill/>
          </a:ln>
          <a:effectLst/>
        </c:spPr>
      </c:pivotFmt>
      <c:pivotFmt>
        <c:idx val="517"/>
        <c:spPr>
          <a:solidFill>
            <a:schemeClr val="accent4"/>
          </a:solidFill>
          <a:ln>
            <a:noFill/>
          </a:ln>
          <a:effectLst/>
        </c:spPr>
      </c:pivotFmt>
      <c:pivotFmt>
        <c:idx val="518"/>
        <c:spPr>
          <a:solidFill>
            <a:schemeClr val="accent4"/>
          </a:solidFill>
          <a:ln>
            <a:noFill/>
          </a:ln>
          <a:effectLst/>
        </c:spPr>
      </c:pivotFmt>
      <c:pivotFmt>
        <c:idx val="51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20"/>
        <c:spPr>
          <a:solidFill>
            <a:schemeClr val="accent4"/>
          </a:solidFill>
          <a:ln>
            <a:noFill/>
          </a:ln>
          <a:effectLst/>
        </c:spPr>
      </c:pivotFmt>
      <c:pivotFmt>
        <c:idx val="521"/>
        <c:spPr>
          <a:solidFill>
            <a:schemeClr val="accent4"/>
          </a:solidFill>
          <a:ln>
            <a:noFill/>
          </a:ln>
          <a:effectLst/>
        </c:spPr>
      </c:pivotFmt>
      <c:pivotFmt>
        <c:idx val="522"/>
        <c:spPr>
          <a:solidFill>
            <a:schemeClr val="accent4"/>
          </a:solidFill>
          <a:ln>
            <a:noFill/>
          </a:ln>
          <a:effectLst/>
        </c:spPr>
      </c:pivotFmt>
      <c:pivotFmt>
        <c:idx val="52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24"/>
        <c:spPr>
          <a:solidFill>
            <a:schemeClr val="accent4"/>
          </a:solidFill>
          <a:ln>
            <a:noFill/>
          </a:ln>
          <a:effectLst/>
        </c:spPr>
      </c:pivotFmt>
      <c:pivotFmt>
        <c:idx val="525"/>
        <c:spPr>
          <a:solidFill>
            <a:schemeClr val="accent4"/>
          </a:solidFill>
          <a:ln>
            <a:noFill/>
          </a:ln>
          <a:effectLst/>
        </c:spPr>
      </c:pivotFmt>
      <c:pivotFmt>
        <c:idx val="526"/>
        <c:spPr>
          <a:solidFill>
            <a:schemeClr val="accent4"/>
          </a:solidFill>
          <a:ln>
            <a:noFill/>
          </a:ln>
          <a:effectLst/>
        </c:spPr>
      </c:pivotFmt>
      <c:pivotFmt>
        <c:idx val="52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28"/>
        <c:spPr>
          <a:solidFill>
            <a:schemeClr val="accent4"/>
          </a:solidFill>
          <a:ln>
            <a:noFill/>
          </a:ln>
          <a:effectLst/>
        </c:spPr>
      </c:pivotFmt>
      <c:pivotFmt>
        <c:idx val="529"/>
        <c:spPr>
          <a:solidFill>
            <a:schemeClr val="accent4"/>
          </a:solidFill>
          <a:ln>
            <a:noFill/>
          </a:ln>
          <a:effectLst/>
        </c:spPr>
      </c:pivotFmt>
      <c:pivotFmt>
        <c:idx val="530"/>
        <c:spPr>
          <a:solidFill>
            <a:schemeClr val="accent4"/>
          </a:solidFill>
          <a:ln>
            <a:noFill/>
          </a:ln>
          <a:effectLst/>
        </c:spPr>
      </c:pivotFmt>
      <c:pivotFmt>
        <c:idx val="53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32"/>
        <c:spPr>
          <a:solidFill>
            <a:schemeClr val="accent4"/>
          </a:solidFill>
          <a:ln>
            <a:noFill/>
          </a:ln>
          <a:effectLst/>
        </c:spPr>
      </c:pivotFmt>
      <c:pivotFmt>
        <c:idx val="533"/>
        <c:spPr>
          <a:solidFill>
            <a:schemeClr val="accent4"/>
          </a:solidFill>
          <a:ln>
            <a:noFill/>
          </a:ln>
          <a:effectLst/>
        </c:spPr>
      </c:pivotFmt>
      <c:pivotFmt>
        <c:idx val="534"/>
        <c:spPr>
          <a:solidFill>
            <a:schemeClr val="accent4"/>
          </a:solidFill>
          <a:ln>
            <a:noFill/>
          </a:ln>
          <a:effectLst/>
        </c:spPr>
      </c:pivotFmt>
      <c:pivotFmt>
        <c:idx val="53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36"/>
        <c:spPr>
          <a:solidFill>
            <a:schemeClr val="accent4"/>
          </a:solidFill>
          <a:ln>
            <a:noFill/>
          </a:ln>
          <a:effectLst/>
        </c:spPr>
      </c:pivotFmt>
      <c:pivotFmt>
        <c:idx val="537"/>
        <c:spPr>
          <a:solidFill>
            <a:schemeClr val="accent4"/>
          </a:solidFill>
          <a:ln>
            <a:noFill/>
          </a:ln>
          <a:effectLst/>
        </c:spPr>
      </c:pivotFmt>
      <c:pivotFmt>
        <c:idx val="538"/>
        <c:spPr>
          <a:solidFill>
            <a:schemeClr val="accent4"/>
          </a:solidFill>
          <a:ln>
            <a:noFill/>
          </a:ln>
          <a:effectLst/>
        </c:spPr>
      </c:pivotFmt>
      <c:pivotFmt>
        <c:idx val="53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40"/>
        <c:spPr>
          <a:solidFill>
            <a:schemeClr val="accent4"/>
          </a:solidFill>
          <a:ln>
            <a:noFill/>
          </a:ln>
          <a:effectLst/>
        </c:spPr>
      </c:pivotFmt>
      <c:pivotFmt>
        <c:idx val="541"/>
        <c:spPr>
          <a:solidFill>
            <a:schemeClr val="accent4"/>
          </a:solidFill>
          <a:ln>
            <a:noFill/>
          </a:ln>
          <a:effectLst/>
        </c:spPr>
      </c:pivotFmt>
      <c:pivotFmt>
        <c:idx val="542"/>
        <c:spPr>
          <a:solidFill>
            <a:schemeClr val="accent4"/>
          </a:solidFill>
          <a:ln>
            <a:noFill/>
          </a:ln>
          <a:effectLst/>
        </c:spPr>
      </c:pivotFmt>
      <c:pivotFmt>
        <c:idx val="54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44"/>
        <c:spPr>
          <a:solidFill>
            <a:schemeClr val="accent4"/>
          </a:solidFill>
          <a:ln>
            <a:noFill/>
          </a:ln>
          <a:effectLst/>
        </c:spPr>
      </c:pivotFmt>
      <c:pivotFmt>
        <c:idx val="545"/>
        <c:spPr>
          <a:solidFill>
            <a:schemeClr val="accent4"/>
          </a:solidFill>
          <a:ln>
            <a:noFill/>
          </a:ln>
          <a:effectLst/>
        </c:spPr>
      </c:pivotFmt>
      <c:pivotFmt>
        <c:idx val="546"/>
        <c:spPr>
          <a:solidFill>
            <a:schemeClr val="accent4"/>
          </a:solidFill>
          <a:ln>
            <a:noFill/>
          </a:ln>
          <a:effectLst/>
        </c:spPr>
      </c:pivotFmt>
      <c:pivotFmt>
        <c:idx val="54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48"/>
        <c:spPr>
          <a:solidFill>
            <a:schemeClr val="accent4"/>
          </a:solidFill>
          <a:ln>
            <a:noFill/>
          </a:ln>
          <a:effectLst/>
        </c:spPr>
      </c:pivotFmt>
      <c:pivotFmt>
        <c:idx val="549"/>
        <c:spPr>
          <a:solidFill>
            <a:schemeClr val="accent4"/>
          </a:solidFill>
          <a:ln>
            <a:noFill/>
          </a:ln>
          <a:effectLst/>
        </c:spPr>
      </c:pivotFmt>
      <c:pivotFmt>
        <c:idx val="550"/>
        <c:spPr>
          <a:solidFill>
            <a:schemeClr val="accent4"/>
          </a:solidFill>
          <a:ln>
            <a:noFill/>
          </a:ln>
          <a:effectLst/>
        </c:spPr>
      </c:pivotFmt>
      <c:pivotFmt>
        <c:idx val="55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52"/>
        <c:spPr>
          <a:solidFill>
            <a:schemeClr val="accent4"/>
          </a:solidFill>
          <a:ln>
            <a:noFill/>
          </a:ln>
          <a:effectLst/>
        </c:spPr>
      </c:pivotFmt>
      <c:pivotFmt>
        <c:idx val="553"/>
        <c:spPr>
          <a:solidFill>
            <a:schemeClr val="accent4"/>
          </a:solidFill>
          <a:ln>
            <a:noFill/>
          </a:ln>
          <a:effectLst/>
        </c:spPr>
      </c:pivotFmt>
      <c:pivotFmt>
        <c:idx val="554"/>
        <c:spPr>
          <a:solidFill>
            <a:schemeClr val="accent4"/>
          </a:solidFill>
          <a:ln>
            <a:noFill/>
          </a:ln>
          <a:effectLst/>
        </c:spPr>
      </c:pivotFmt>
      <c:pivotFmt>
        <c:idx val="55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56"/>
        <c:spPr>
          <a:solidFill>
            <a:schemeClr val="accent4"/>
          </a:solidFill>
          <a:ln>
            <a:noFill/>
          </a:ln>
          <a:effectLst/>
        </c:spPr>
      </c:pivotFmt>
      <c:pivotFmt>
        <c:idx val="557"/>
        <c:spPr>
          <a:solidFill>
            <a:schemeClr val="accent4"/>
          </a:solidFill>
          <a:ln>
            <a:noFill/>
          </a:ln>
          <a:effectLst/>
        </c:spPr>
      </c:pivotFmt>
      <c:pivotFmt>
        <c:idx val="558"/>
        <c:spPr>
          <a:solidFill>
            <a:schemeClr val="accent4"/>
          </a:solidFill>
          <a:ln>
            <a:noFill/>
          </a:ln>
          <a:effectLst/>
        </c:spPr>
      </c:pivotFmt>
      <c:pivotFmt>
        <c:idx val="55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60"/>
        <c:spPr>
          <a:solidFill>
            <a:schemeClr val="accent4"/>
          </a:solidFill>
          <a:ln>
            <a:noFill/>
          </a:ln>
          <a:effectLst/>
        </c:spPr>
      </c:pivotFmt>
      <c:pivotFmt>
        <c:idx val="561"/>
        <c:spPr>
          <a:solidFill>
            <a:schemeClr val="accent4"/>
          </a:solidFill>
          <a:ln>
            <a:noFill/>
          </a:ln>
          <a:effectLst/>
        </c:spPr>
      </c:pivotFmt>
      <c:pivotFmt>
        <c:idx val="562"/>
        <c:spPr>
          <a:solidFill>
            <a:schemeClr val="accent4"/>
          </a:solidFill>
          <a:ln>
            <a:noFill/>
          </a:ln>
          <a:effectLst/>
        </c:spPr>
      </c:pivotFmt>
      <c:pivotFmt>
        <c:idx val="56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64"/>
        <c:spPr>
          <a:solidFill>
            <a:schemeClr val="accent4"/>
          </a:solidFill>
          <a:ln>
            <a:noFill/>
          </a:ln>
          <a:effectLst/>
        </c:spPr>
      </c:pivotFmt>
      <c:pivotFmt>
        <c:idx val="565"/>
        <c:spPr>
          <a:solidFill>
            <a:schemeClr val="accent4"/>
          </a:solidFill>
          <a:ln>
            <a:noFill/>
          </a:ln>
          <a:effectLst/>
        </c:spPr>
      </c:pivotFmt>
      <c:pivotFmt>
        <c:idx val="566"/>
        <c:spPr>
          <a:solidFill>
            <a:schemeClr val="accent4"/>
          </a:solidFill>
          <a:ln>
            <a:noFill/>
          </a:ln>
          <a:effectLst/>
        </c:spPr>
      </c:pivotFmt>
      <c:pivotFmt>
        <c:idx val="56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68"/>
        <c:spPr>
          <a:solidFill>
            <a:schemeClr val="accent4"/>
          </a:solidFill>
          <a:ln>
            <a:noFill/>
          </a:ln>
          <a:effectLst/>
        </c:spPr>
      </c:pivotFmt>
      <c:pivotFmt>
        <c:idx val="569"/>
        <c:spPr>
          <a:solidFill>
            <a:schemeClr val="accent4"/>
          </a:solidFill>
          <a:ln>
            <a:noFill/>
          </a:ln>
          <a:effectLst/>
        </c:spPr>
      </c:pivotFmt>
      <c:pivotFmt>
        <c:idx val="570"/>
        <c:spPr>
          <a:solidFill>
            <a:schemeClr val="accent4"/>
          </a:solidFill>
          <a:ln>
            <a:noFill/>
          </a:ln>
          <a:effectLst/>
        </c:spPr>
      </c:pivotFmt>
      <c:pivotFmt>
        <c:idx val="57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72"/>
        <c:spPr>
          <a:solidFill>
            <a:schemeClr val="accent4"/>
          </a:solidFill>
          <a:ln>
            <a:noFill/>
          </a:ln>
          <a:effectLst/>
        </c:spPr>
      </c:pivotFmt>
      <c:pivotFmt>
        <c:idx val="573"/>
        <c:spPr>
          <a:solidFill>
            <a:schemeClr val="accent4"/>
          </a:solidFill>
          <a:ln>
            <a:noFill/>
          </a:ln>
          <a:effectLst/>
        </c:spPr>
      </c:pivotFmt>
      <c:pivotFmt>
        <c:idx val="574"/>
        <c:spPr>
          <a:solidFill>
            <a:schemeClr val="accent4"/>
          </a:solidFill>
          <a:ln>
            <a:noFill/>
          </a:ln>
          <a:effectLst/>
        </c:spPr>
      </c:pivotFmt>
      <c:pivotFmt>
        <c:idx val="57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76"/>
        <c:spPr>
          <a:solidFill>
            <a:schemeClr val="accent4"/>
          </a:solidFill>
          <a:ln>
            <a:noFill/>
          </a:ln>
          <a:effectLst/>
        </c:spPr>
      </c:pivotFmt>
      <c:pivotFmt>
        <c:idx val="577"/>
        <c:spPr>
          <a:solidFill>
            <a:schemeClr val="accent4"/>
          </a:solidFill>
          <a:ln>
            <a:noFill/>
          </a:ln>
          <a:effectLst/>
        </c:spPr>
      </c:pivotFmt>
      <c:pivotFmt>
        <c:idx val="578"/>
        <c:spPr>
          <a:solidFill>
            <a:schemeClr val="accent4"/>
          </a:solidFill>
          <a:ln>
            <a:noFill/>
          </a:ln>
          <a:effectLst/>
        </c:spPr>
      </c:pivotFmt>
      <c:pivotFmt>
        <c:idx val="57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80"/>
        <c:spPr>
          <a:solidFill>
            <a:schemeClr val="accent4"/>
          </a:solidFill>
          <a:ln>
            <a:noFill/>
          </a:ln>
          <a:effectLst/>
        </c:spPr>
      </c:pivotFmt>
      <c:pivotFmt>
        <c:idx val="581"/>
        <c:spPr>
          <a:solidFill>
            <a:schemeClr val="accent4"/>
          </a:solidFill>
          <a:ln>
            <a:noFill/>
          </a:ln>
          <a:effectLst/>
        </c:spPr>
      </c:pivotFmt>
      <c:pivotFmt>
        <c:idx val="582"/>
        <c:spPr>
          <a:solidFill>
            <a:schemeClr val="accent4"/>
          </a:solidFill>
          <a:ln>
            <a:noFill/>
          </a:ln>
          <a:effectLst/>
        </c:spPr>
      </c:pivotFmt>
      <c:pivotFmt>
        <c:idx val="58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84"/>
        <c:spPr>
          <a:solidFill>
            <a:schemeClr val="accent4"/>
          </a:solidFill>
          <a:ln>
            <a:noFill/>
          </a:ln>
          <a:effectLst/>
        </c:spPr>
      </c:pivotFmt>
      <c:pivotFmt>
        <c:idx val="585"/>
        <c:spPr>
          <a:solidFill>
            <a:schemeClr val="accent4"/>
          </a:solidFill>
          <a:ln>
            <a:noFill/>
          </a:ln>
          <a:effectLst/>
        </c:spPr>
      </c:pivotFmt>
      <c:pivotFmt>
        <c:idx val="586"/>
        <c:spPr>
          <a:solidFill>
            <a:schemeClr val="accent4"/>
          </a:solidFill>
          <a:ln>
            <a:noFill/>
          </a:ln>
          <a:effectLst/>
        </c:spPr>
      </c:pivotFmt>
      <c:pivotFmt>
        <c:idx val="58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88"/>
        <c:spPr>
          <a:solidFill>
            <a:schemeClr val="accent4"/>
          </a:solidFill>
          <a:ln>
            <a:noFill/>
          </a:ln>
          <a:effectLst/>
        </c:spPr>
      </c:pivotFmt>
      <c:pivotFmt>
        <c:idx val="589"/>
        <c:spPr>
          <a:solidFill>
            <a:schemeClr val="accent4"/>
          </a:solidFill>
          <a:ln>
            <a:noFill/>
          </a:ln>
          <a:effectLst/>
        </c:spPr>
      </c:pivotFmt>
      <c:pivotFmt>
        <c:idx val="590"/>
        <c:spPr>
          <a:solidFill>
            <a:schemeClr val="accent4"/>
          </a:solidFill>
          <a:ln>
            <a:noFill/>
          </a:ln>
          <a:effectLst/>
        </c:spPr>
      </c:pivotFmt>
      <c:pivotFmt>
        <c:idx val="59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92"/>
        <c:spPr>
          <a:solidFill>
            <a:schemeClr val="accent4"/>
          </a:solidFill>
          <a:ln>
            <a:noFill/>
          </a:ln>
          <a:effectLst/>
        </c:spPr>
      </c:pivotFmt>
      <c:pivotFmt>
        <c:idx val="593"/>
        <c:spPr>
          <a:solidFill>
            <a:schemeClr val="accent4"/>
          </a:solidFill>
          <a:ln>
            <a:noFill/>
          </a:ln>
          <a:effectLst/>
        </c:spPr>
      </c:pivotFmt>
      <c:pivotFmt>
        <c:idx val="594"/>
        <c:spPr>
          <a:solidFill>
            <a:schemeClr val="accent4"/>
          </a:solidFill>
          <a:ln>
            <a:noFill/>
          </a:ln>
          <a:effectLst/>
        </c:spPr>
      </c:pivotFmt>
      <c:pivotFmt>
        <c:idx val="59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96"/>
        <c:spPr>
          <a:solidFill>
            <a:schemeClr val="accent4"/>
          </a:solidFill>
          <a:ln>
            <a:noFill/>
          </a:ln>
          <a:effectLst/>
        </c:spPr>
      </c:pivotFmt>
      <c:pivotFmt>
        <c:idx val="597"/>
        <c:spPr>
          <a:solidFill>
            <a:schemeClr val="accent4"/>
          </a:solidFill>
          <a:ln>
            <a:noFill/>
          </a:ln>
          <a:effectLst/>
        </c:spPr>
      </c:pivotFmt>
      <c:pivotFmt>
        <c:idx val="598"/>
        <c:spPr>
          <a:solidFill>
            <a:schemeClr val="accent4"/>
          </a:solidFill>
          <a:ln>
            <a:noFill/>
          </a:ln>
          <a:effectLst/>
        </c:spPr>
      </c:pivotFmt>
      <c:pivotFmt>
        <c:idx val="59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00"/>
        <c:spPr>
          <a:solidFill>
            <a:schemeClr val="accent4"/>
          </a:solidFill>
          <a:ln>
            <a:noFill/>
          </a:ln>
          <a:effectLst/>
        </c:spPr>
      </c:pivotFmt>
      <c:pivotFmt>
        <c:idx val="601"/>
        <c:spPr>
          <a:solidFill>
            <a:schemeClr val="accent4"/>
          </a:solidFill>
          <a:ln>
            <a:noFill/>
          </a:ln>
          <a:effectLst/>
        </c:spPr>
      </c:pivotFmt>
      <c:pivotFmt>
        <c:idx val="602"/>
        <c:spPr>
          <a:solidFill>
            <a:schemeClr val="accent4"/>
          </a:solidFill>
          <a:ln>
            <a:noFill/>
          </a:ln>
          <a:effectLst/>
        </c:spPr>
      </c:pivotFmt>
      <c:pivotFmt>
        <c:idx val="60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0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0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0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0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0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0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1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1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1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1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1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2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2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2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2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2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2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2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2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2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2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3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3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3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3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3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3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3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3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3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3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4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4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4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4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4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4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4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4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4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4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5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5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5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5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5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5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5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5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5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5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6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6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6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6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6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6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6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6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6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6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7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7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7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7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7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7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7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7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7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7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8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8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8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8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8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8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8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8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8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8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9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9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9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9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9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9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9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9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9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0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0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0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0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0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0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0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0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0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0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1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1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1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1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1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2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2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2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6"/>
        <c:spPr>
          <a:solidFill>
            <a:schemeClr val="accent4"/>
          </a:solidFill>
          <a:ln>
            <a:noFill/>
          </a:ln>
          <a:effectLst/>
        </c:spPr>
      </c:pivotFmt>
      <c:pivotFmt>
        <c:idx val="747"/>
        <c:spPr>
          <a:solidFill>
            <a:schemeClr val="accent4"/>
          </a:solidFill>
          <a:ln>
            <a:noFill/>
          </a:ln>
          <a:effectLst/>
        </c:spPr>
      </c:pivotFmt>
      <c:pivotFmt>
        <c:idx val="748"/>
        <c:spPr>
          <a:solidFill>
            <a:schemeClr val="accent4"/>
          </a:solidFill>
          <a:ln>
            <a:noFill/>
          </a:ln>
          <a:effectLst/>
        </c:spPr>
      </c:pivotFmt>
      <c:pivotFmt>
        <c:idx val="749"/>
        <c:spPr>
          <a:solidFill>
            <a:schemeClr val="accent4"/>
          </a:solidFill>
          <a:ln>
            <a:noFill/>
          </a:ln>
          <a:effectLst/>
        </c:spPr>
      </c:pivotFmt>
      <c:pivotFmt>
        <c:idx val="750"/>
        <c:spPr>
          <a:solidFill>
            <a:schemeClr val="accent4"/>
          </a:solidFill>
          <a:ln>
            <a:noFill/>
          </a:ln>
          <a:effectLst/>
        </c:spPr>
      </c:pivotFmt>
      <c:pivotFmt>
        <c:idx val="751"/>
        <c:spPr>
          <a:solidFill>
            <a:schemeClr val="accent4"/>
          </a:solidFill>
          <a:ln>
            <a:noFill/>
          </a:ln>
          <a:effectLst/>
        </c:spPr>
      </c:pivotFmt>
      <c:pivotFmt>
        <c:idx val="752"/>
        <c:spPr>
          <a:solidFill>
            <a:schemeClr val="accent4"/>
          </a:solidFill>
          <a:ln>
            <a:noFill/>
          </a:ln>
          <a:effectLst/>
        </c:spPr>
      </c:pivotFmt>
      <c:pivotFmt>
        <c:idx val="753"/>
        <c:spPr>
          <a:solidFill>
            <a:schemeClr val="accent4"/>
          </a:solidFill>
          <a:ln>
            <a:noFill/>
          </a:ln>
          <a:effectLst/>
        </c:spPr>
      </c:pivotFmt>
      <c:pivotFmt>
        <c:idx val="754"/>
        <c:spPr>
          <a:solidFill>
            <a:schemeClr val="accent4"/>
          </a:solidFill>
          <a:ln>
            <a:noFill/>
          </a:ln>
          <a:effectLst/>
        </c:spPr>
      </c:pivotFmt>
      <c:pivotFmt>
        <c:idx val="755"/>
        <c:spPr>
          <a:solidFill>
            <a:schemeClr val="accent4"/>
          </a:solidFill>
          <a:ln>
            <a:noFill/>
          </a:ln>
          <a:effectLst/>
        </c:spPr>
      </c:pivotFmt>
      <c:pivotFmt>
        <c:idx val="756"/>
        <c:spPr>
          <a:solidFill>
            <a:schemeClr val="accent4"/>
          </a:solidFill>
          <a:ln>
            <a:noFill/>
          </a:ln>
          <a:effectLst/>
        </c:spPr>
      </c:pivotFmt>
      <c:pivotFmt>
        <c:idx val="757"/>
        <c:spPr>
          <a:solidFill>
            <a:schemeClr val="accent4"/>
          </a:solidFill>
          <a:ln>
            <a:noFill/>
          </a:ln>
          <a:effectLst/>
        </c:spPr>
      </c:pivotFmt>
      <c:pivotFmt>
        <c:idx val="758"/>
        <c:spPr>
          <a:solidFill>
            <a:schemeClr val="accent4"/>
          </a:solidFill>
          <a:ln>
            <a:noFill/>
          </a:ln>
          <a:effectLst/>
        </c:spPr>
      </c:pivotFmt>
      <c:pivotFmt>
        <c:idx val="759"/>
        <c:spPr>
          <a:solidFill>
            <a:schemeClr val="accent4"/>
          </a:solidFill>
          <a:ln>
            <a:noFill/>
          </a:ln>
          <a:effectLst/>
        </c:spPr>
      </c:pivotFmt>
      <c:pivotFmt>
        <c:idx val="760"/>
        <c:spPr>
          <a:solidFill>
            <a:schemeClr val="accent4"/>
          </a:solidFill>
          <a:ln>
            <a:noFill/>
          </a:ln>
          <a:effectLst/>
        </c:spPr>
      </c:pivotFmt>
      <c:pivotFmt>
        <c:idx val="761"/>
        <c:spPr>
          <a:solidFill>
            <a:schemeClr val="accent4"/>
          </a:solidFill>
          <a:ln>
            <a:noFill/>
          </a:ln>
          <a:effectLst/>
        </c:spPr>
      </c:pivotFmt>
      <c:pivotFmt>
        <c:idx val="762"/>
        <c:spPr>
          <a:solidFill>
            <a:schemeClr val="accent4"/>
          </a:solidFill>
          <a:ln>
            <a:noFill/>
          </a:ln>
          <a:effectLst/>
        </c:spPr>
      </c:pivotFmt>
      <c:pivotFmt>
        <c:idx val="763"/>
        <c:spPr>
          <a:solidFill>
            <a:schemeClr val="accent4"/>
          </a:solidFill>
          <a:ln>
            <a:noFill/>
          </a:ln>
          <a:effectLst/>
        </c:spPr>
      </c:pivotFmt>
      <c:pivotFmt>
        <c:idx val="764"/>
        <c:spPr>
          <a:solidFill>
            <a:schemeClr val="accent4"/>
          </a:solidFill>
          <a:ln>
            <a:noFill/>
          </a:ln>
          <a:effectLst/>
        </c:spPr>
      </c:pivotFmt>
      <c:pivotFmt>
        <c:idx val="765"/>
        <c:spPr>
          <a:solidFill>
            <a:schemeClr val="accent4"/>
          </a:solidFill>
          <a:ln>
            <a:noFill/>
          </a:ln>
          <a:effectLst/>
        </c:spPr>
      </c:pivotFmt>
      <c:pivotFmt>
        <c:idx val="766"/>
        <c:spPr>
          <a:solidFill>
            <a:schemeClr val="accent4"/>
          </a:solidFill>
          <a:ln>
            <a:noFill/>
          </a:ln>
          <a:effectLst/>
        </c:spPr>
      </c:pivotFmt>
      <c:pivotFmt>
        <c:idx val="767"/>
        <c:spPr>
          <a:solidFill>
            <a:schemeClr val="accent4"/>
          </a:solidFill>
          <a:ln>
            <a:noFill/>
          </a:ln>
          <a:effectLst/>
        </c:spPr>
      </c:pivotFmt>
      <c:pivotFmt>
        <c:idx val="768"/>
        <c:spPr>
          <a:solidFill>
            <a:schemeClr val="accent4"/>
          </a:solidFill>
          <a:ln>
            <a:noFill/>
          </a:ln>
          <a:effectLst/>
        </c:spPr>
      </c:pivotFmt>
      <c:pivotFmt>
        <c:idx val="769"/>
        <c:spPr>
          <a:solidFill>
            <a:schemeClr val="accent4"/>
          </a:solidFill>
          <a:ln>
            <a:noFill/>
          </a:ln>
          <a:effectLst/>
        </c:spPr>
      </c:pivotFmt>
      <c:pivotFmt>
        <c:idx val="770"/>
        <c:spPr>
          <a:solidFill>
            <a:schemeClr val="accent4"/>
          </a:solidFill>
          <a:ln>
            <a:noFill/>
          </a:ln>
          <a:effectLst/>
        </c:spPr>
      </c:pivotFmt>
      <c:pivotFmt>
        <c:idx val="771"/>
        <c:spPr>
          <a:solidFill>
            <a:schemeClr val="accent4"/>
          </a:solidFill>
          <a:ln>
            <a:noFill/>
          </a:ln>
          <a:effectLst/>
        </c:spPr>
      </c:pivotFmt>
      <c:pivotFmt>
        <c:idx val="772"/>
        <c:spPr>
          <a:solidFill>
            <a:schemeClr val="accent4"/>
          </a:solidFill>
          <a:ln>
            <a:noFill/>
          </a:ln>
          <a:effectLst/>
        </c:spPr>
      </c:pivotFmt>
      <c:pivotFmt>
        <c:idx val="773"/>
        <c:spPr>
          <a:solidFill>
            <a:schemeClr val="accent4"/>
          </a:solidFill>
          <a:ln>
            <a:noFill/>
          </a:ln>
          <a:effectLst/>
        </c:spPr>
      </c:pivotFmt>
      <c:pivotFmt>
        <c:idx val="774"/>
        <c:spPr>
          <a:solidFill>
            <a:schemeClr val="accent4"/>
          </a:solidFill>
          <a:ln>
            <a:noFill/>
          </a:ln>
          <a:effectLst/>
        </c:spPr>
      </c:pivotFmt>
      <c:pivotFmt>
        <c:idx val="775"/>
        <c:spPr>
          <a:solidFill>
            <a:schemeClr val="accent4"/>
          </a:solidFill>
          <a:ln>
            <a:noFill/>
          </a:ln>
          <a:effectLst/>
        </c:spPr>
      </c:pivotFmt>
      <c:pivotFmt>
        <c:idx val="776"/>
        <c:spPr>
          <a:solidFill>
            <a:schemeClr val="accent4"/>
          </a:solidFill>
          <a:ln>
            <a:noFill/>
          </a:ln>
          <a:effectLst/>
        </c:spPr>
      </c:pivotFmt>
      <c:pivotFmt>
        <c:idx val="777"/>
        <c:spPr>
          <a:solidFill>
            <a:schemeClr val="accent4"/>
          </a:solidFill>
          <a:ln>
            <a:noFill/>
          </a:ln>
          <a:effectLst/>
        </c:spPr>
      </c:pivotFmt>
      <c:pivotFmt>
        <c:idx val="778"/>
        <c:spPr>
          <a:solidFill>
            <a:schemeClr val="accent4"/>
          </a:solidFill>
          <a:ln>
            <a:noFill/>
          </a:ln>
          <a:effectLst/>
        </c:spPr>
      </c:pivotFmt>
      <c:pivotFmt>
        <c:idx val="779"/>
        <c:spPr>
          <a:solidFill>
            <a:schemeClr val="accent4"/>
          </a:solidFill>
          <a:ln>
            <a:noFill/>
          </a:ln>
          <a:effectLst/>
        </c:spPr>
      </c:pivotFmt>
      <c:pivotFmt>
        <c:idx val="780"/>
        <c:spPr>
          <a:solidFill>
            <a:schemeClr val="accent4"/>
          </a:solidFill>
          <a:ln>
            <a:noFill/>
          </a:ln>
          <a:effectLst/>
        </c:spPr>
      </c:pivotFmt>
      <c:pivotFmt>
        <c:idx val="781"/>
        <c:spPr>
          <a:solidFill>
            <a:schemeClr val="accent4"/>
          </a:solidFill>
          <a:ln>
            <a:noFill/>
          </a:ln>
          <a:effectLst/>
        </c:spPr>
      </c:pivotFmt>
      <c:pivotFmt>
        <c:idx val="782"/>
        <c:spPr>
          <a:solidFill>
            <a:schemeClr val="accent4"/>
          </a:solidFill>
          <a:ln>
            <a:noFill/>
          </a:ln>
          <a:effectLst/>
        </c:spPr>
      </c:pivotFmt>
      <c:pivotFmt>
        <c:idx val="783"/>
        <c:spPr>
          <a:solidFill>
            <a:schemeClr val="accent4"/>
          </a:solidFill>
          <a:ln>
            <a:noFill/>
          </a:ln>
          <a:effectLst/>
        </c:spPr>
      </c:pivotFmt>
      <c:pivotFmt>
        <c:idx val="784"/>
        <c:spPr>
          <a:solidFill>
            <a:schemeClr val="accent4"/>
          </a:solidFill>
          <a:ln>
            <a:noFill/>
          </a:ln>
          <a:effectLst/>
        </c:spPr>
      </c:pivotFmt>
      <c:pivotFmt>
        <c:idx val="785"/>
        <c:spPr>
          <a:solidFill>
            <a:schemeClr val="accent4"/>
          </a:solidFill>
          <a:ln>
            <a:noFill/>
          </a:ln>
          <a:effectLst/>
        </c:spPr>
      </c:pivotFmt>
      <c:pivotFmt>
        <c:idx val="786"/>
        <c:spPr>
          <a:solidFill>
            <a:schemeClr val="accent4"/>
          </a:solidFill>
          <a:ln>
            <a:noFill/>
          </a:ln>
          <a:effectLst/>
        </c:spPr>
      </c:pivotFmt>
      <c:pivotFmt>
        <c:idx val="787"/>
        <c:spPr>
          <a:solidFill>
            <a:schemeClr val="accent4"/>
          </a:solidFill>
          <a:ln>
            <a:noFill/>
          </a:ln>
          <a:effectLst/>
        </c:spPr>
      </c:pivotFmt>
      <c:pivotFmt>
        <c:idx val="788"/>
        <c:spPr>
          <a:solidFill>
            <a:schemeClr val="accent4"/>
          </a:solidFill>
          <a:ln>
            <a:noFill/>
          </a:ln>
          <a:effectLst/>
        </c:spPr>
      </c:pivotFmt>
      <c:pivotFmt>
        <c:idx val="789"/>
        <c:spPr>
          <a:solidFill>
            <a:schemeClr val="accent4"/>
          </a:solidFill>
          <a:ln>
            <a:noFill/>
          </a:ln>
          <a:effectLst/>
        </c:spPr>
      </c:pivotFmt>
      <c:pivotFmt>
        <c:idx val="790"/>
        <c:spPr>
          <a:solidFill>
            <a:schemeClr val="accent4"/>
          </a:solidFill>
          <a:ln>
            <a:noFill/>
          </a:ln>
          <a:effectLst/>
        </c:spPr>
      </c:pivotFmt>
      <c:pivotFmt>
        <c:idx val="791"/>
        <c:spPr>
          <a:solidFill>
            <a:schemeClr val="accent4"/>
          </a:solidFill>
          <a:ln>
            <a:noFill/>
          </a:ln>
          <a:effectLst/>
        </c:spPr>
      </c:pivotFmt>
      <c:pivotFmt>
        <c:idx val="792"/>
        <c:spPr>
          <a:solidFill>
            <a:schemeClr val="accent4"/>
          </a:solidFill>
          <a:ln>
            <a:noFill/>
          </a:ln>
          <a:effectLst/>
        </c:spPr>
      </c:pivotFmt>
      <c:pivotFmt>
        <c:idx val="793"/>
        <c:spPr>
          <a:solidFill>
            <a:schemeClr val="accent4"/>
          </a:solidFill>
          <a:ln>
            <a:noFill/>
          </a:ln>
          <a:effectLst/>
        </c:spPr>
      </c:pivotFmt>
      <c:pivotFmt>
        <c:idx val="794"/>
        <c:spPr>
          <a:solidFill>
            <a:schemeClr val="accent4"/>
          </a:solidFill>
          <a:ln>
            <a:noFill/>
          </a:ln>
          <a:effectLst/>
        </c:spPr>
      </c:pivotFmt>
      <c:pivotFmt>
        <c:idx val="795"/>
        <c:spPr>
          <a:solidFill>
            <a:schemeClr val="accent4"/>
          </a:solidFill>
          <a:ln>
            <a:noFill/>
          </a:ln>
          <a:effectLst/>
        </c:spPr>
      </c:pivotFmt>
      <c:pivotFmt>
        <c:idx val="796"/>
        <c:spPr>
          <a:solidFill>
            <a:schemeClr val="accent4"/>
          </a:solidFill>
          <a:ln>
            <a:noFill/>
          </a:ln>
          <a:effectLst/>
        </c:spPr>
      </c:pivotFmt>
      <c:pivotFmt>
        <c:idx val="797"/>
        <c:spPr>
          <a:solidFill>
            <a:schemeClr val="accent4"/>
          </a:solidFill>
          <a:ln>
            <a:noFill/>
          </a:ln>
          <a:effectLst/>
        </c:spPr>
      </c:pivotFmt>
      <c:pivotFmt>
        <c:idx val="798"/>
        <c:spPr>
          <a:solidFill>
            <a:schemeClr val="accent4"/>
          </a:solidFill>
          <a:ln>
            <a:noFill/>
          </a:ln>
          <a:effectLst/>
        </c:spPr>
      </c:pivotFmt>
      <c:pivotFmt>
        <c:idx val="799"/>
        <c:spPr>
          <a:solidFill>
            <a:schemeClr val="accent4"/>
          </a:solidFill>
          <a:ln>
            <a:noFill/>
          </a:ln>
          <a:effectLst/>
        </c:spPr>
      </c:pivotFmt>
      <c:pivotFmt>
        <c:idx val="800"/>
        <c:spPr>
          <a:solidFill>
            <a:schemeClr val="accent4"/>
          </a:solidFill>
          <a:ln>
            <a:noFill/>
          </a:ln>
          <a:effectLst/>
        </c:spPr>
      </c:pivotFmt>
      <c:pivotFmt>
        <c:idx val="801"/>
        <c:spPr>
          <a:solidFill>
            <a:schemeClr val="accent4"/>
          </a:solidFill>
          <a:ln>
            <a:noFill/>
          </a:ln>
          <a:effectLst/>
        </c:spPr>
      </c:pivotFmt>
      <c:pivotFmt>
        <c:idx val="802"/>
        <c:spPr>
          <a:solidFill>
            <a:schemeClr val="accent4"/>
          </a:solidFill>
          <a:ln>
            <a:noFill/>
          </a:ln>
          <a:effectLst/>
        </c:spPr>
      </c:pivotFmt>
      <c:pivotFmt>
        <c:idx val="803"/>
        <c:spPr>
          <a:solidFill>
            <a:schemeClr val="accent4"/>
          </a:solidFill>
          <a:ln>
            <a:noFill/>
          </a:ln>
          <a:effectLst/>
        </c:spPr>
      </c:pivotFmt>
      <c:pivotFmt>
        <c:idx val="804"/>
        <c:spPr>
          <a:solidFill>
            <a:schemeClr val="accent4"/>
          </a:solidFill>
          <a:ln>
            <a:noFill/>
          </a:ln>
          <a:effectLst/>
        </c:spPr>
      </c:pivotFmt>
      <c:pivotFmt>
        <c:idx val="805"/>
        <c:spPr>
          <a:solidFill>
            <a:schemeClr val="accent4"/>
          </a:solidFill>
          <a:ln>
            <a:noFill/>
          </a:ln>
          <a:effectLst/>
        </c:spPr>
      </c:pivotFmt>
      <c:pivotFmt>
        <c:idx val="806"/>
        <c:spPr>
          <a:solidFill>
            <a:schemeClr val="accent4"/>
          </a:solidFill>
          <a:ln>
            <a:noFill/>
          </a:ln>
          <a:effectLst/>
        </c:spPr>
      </c:pivotFmt>
      <c:pivotFmt>
        <c:idx val="807"/>
        <c:spPr>
          <a:solidFill>
            <a:schemeClr val="accent4"/>
          </a:solidFill>
          <a:ln>
            <a:noFill/>
          </a:ln>
          <a:effectLst/>
        </c:spPr>
      </c:pivotFmt>
      <c:pivotFmt>
        <c:idx val="808"/>
        <c:spPr>
          <a:solidFill>
            <a:schemeClr val="accent4"/>
          </a:solidFill>
          <a:ln>
            <a:noFill/>
          </a:ln>
          <a:effectLst/>
        </c:spPr>
      </c:pivotFmt>
      <c:pivotFmt>
        <c:idx val="809"/>
        <c:spPr>
          <a:solidFill>
            <a:schemeClr val="accent4"/>
          </a:solidFill>
          <a:ln>
            <a:noFill/>
          </a:ln>
          <a:effectLst/>
        </c:spPr>
      </c:pivotFmt>
      <c:pivotFmt>
        <c:idx val="810"/>
        <c:spPr>
          <a:solidFill>
            <a:schemeClr val="accent4"/>
          </a:solidFill>
          <a:ln>
            <a:noFill/>
          </a:ln>
          <a:effectLst/>
        </c:spPr>
      </c:pivotFmt>
      <c:pivotFmt>
        <c:idx val="811"/>
        <c:spPr>
          <a:solidFill>
            <a:schemeClr val="accent4"/>
          </a:solidFill>
          <a:ln>
            <a:noFill/>
          </a:ln>
          <a:effectLst/>
        </c:spPr>
      </c:pivotFmt>
      <c:pivotFmt>
        <c:idx val="812"/>
        <c:spPr>
          <a:solidFill>
            <a:schemeClr val="accent4"/>
          </a:solidFill>
          <a:ln>
            <a:noFill/>
          </a:ln>
          <a:effectLst/>
        </c:spPr>
      </c:pivotFmt>
      <c:pivotFmt>
        <c:idx val="813"/>
        <c:spPr>
          <a:solidFill>
            <a:schemeClr val="accent4"/>
          </a:solidFill>
          <a:ln>
            <a:noFill/>
          </a:ln>
          <a:effectLst/>
        </c:spPr>
      </c:pivotFmt>
      <c:pivotFmt>
        <c:idx val="814"/>
        <c:spPr>
          <a:solidFill>
            <a:schemeClr val="accent4"/>
          </a:solidFill>
          <a:ln>
            <a:noFill/>
          </a:ln>
          <a:effectLst/>
        </c:spPr>
      </c:pivotFmt>
      <c:pivotFmt>
        <c:idx val="815"/>
        <c:spPr>
          <a:solidFill>
            <a:schemeClr val="accent4"/>
          </a:solidFill>
          <a:ln>
            <a:noFill/>
          </a:ln>
          <a:effectLst/>
        </c:spPr>
      </c:pivotFmt>
      <c:pivotFmt>
        <c:idx val="816"/>
        <c:spPr>
          <a:solidFill>
            <a:schemeClr val="accent4"/>
          </a:solidFill>
          <a:ln>
            <a:noFill/>
          </a:ln>
          <a:effectLst/>
        </c:spPr>
      </c:pivotFmt>
      <c:pivotFmt>
        <c:idx val="817"/>
        <c:spPr>
          <a:solidFill>
            <a:schemeClr val="accent4"/>
          </a:solidFill>
          <a:ln>
            <a:noFill/>
          </a:ln>
          <a:effectLst/>
        </c:spPr>
      </c:pivotFmt>
      <c:pivotFmt>
        <c:idx val="81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8"/>
        <c:spPr>
          <a:solidFill>
            <a:schemeClr val="accent2">
              <a:tint val="65000"/>
            </a:schemeClr>
          </a:solidFill>
          <a:ln>
            <a:noFill/>
          </a:ln>
          <a:effectLst/>
        </c:spPr>
      </c:pivotFmt>
      <c:pivotFmt>
        <c:idx val="839"/>
        <c:spPr>
          <a:solidFill>
            <a:schemeClr val="accent4"/>
          </a:solidFill>
          <a:ln>
            <a:noFill/>
          </a:ln>
          <a:effectLst/>
        </c:spPr>
      </c:pivotFmt>
      <c:pivotFmt>
        <c:idx val="840"/>
        <c:spPr>
          <a:solidFill>
            <a:schemeClr val="accent2">
              <a:shade val="65000"/>
            </a:schemeClr>
          </a:solidFill>
          <a:ln>
            <a:noFill/>
          </a:ln>
          <a:effectLst/>
        </c:spPr>
      </c:pivotFmt>
      <c:pivotFmt>
        <c:idx val="841"/>
        <c:spPr>
          <a:solidFill>
            <a:schemeClr val="accent4">
              <a:tint val="65000"/>
            </a:schemeClr>
          </a:solidFill>
          <a:ln>
            <a:noFill/>
          </a:ln>
          <a:effectLst/>
        </c:spPr>
      </c:pivotFmt>
      <c:pivotFmt>
        <c:idx val="842"/>
        <c:spPr>
          <a:solidFill>
            <a:schemeClr val="accent4"/>
          </a:solidFill>
          <a:ln>
            <a:noFill/>
          </a:ln>
          <a:effectLst/>
        </c:spPr>
      </c:pivotFmt>
      <c:pivotFmt>
        <c:idx val="843"/>
        <c:spPr>
          <a:solidFill>
            <a:schemeClr val="accent4">
              <a:shade val="65000"/>
            </a:schemeClr>
          </a:solidFill>
          <a:ln>
            <a:noFill/>
          </a:ln>
          <a:effectLst/>
        </c:spPr>
      </c:pivotFmt>
      <c:pivotFmt>
        <c:idx val="844"/>
        <c:spPr>
          <a:solidFill>
            <a:schemeClr val="accent4"/>
          </a:solidFill>
          <a:ln>
            <a:noFill/>
          </a:ln>
          <a:effectLst/>
        </c:spPr>
        <c:marker>
          <c:symbol val="none"/>
        </c:marker>
      </c:pivotFmt>
      <c:pivotFmt>
        <c:idx val="845"/>
        <c:spPr>
          <a:solidFill>
            <a:schemeClr val="accent4"/>
          </a:solidFill>
          <a:ln>
            <a:noFill/>
          </a:ln>
          <a:effectLst/>
        </c:spPr>
        <c:marker>
          <c:symbol val="none"/>
        </c:marker>
      </c:pivotFmt>
      <c:pivotFmt>
        <c:idx val="846"/>
        <c:spPr>
          <a:solidFill>
            <a:schemeClr val="accent4"/>
          </a:solidFill>
          <a:ln>
            <a:noFill/>
          </a:ln>
          <a:effectLst/>
        </c:spPr>
        <c:marker>
          <c:symbol val="none"/>
        </c:marker>
      </c:pivotFmt>
      <c:pivotFmt>
        <c:idx val="847"/>
        <c:spPr>
          <a:solidFill>
            <a:schemeClr val="accent4"/>
          </a:solidFill>
          <a:ln>
            <a:noFill/>
          </a:ln>
          <a:effectLst/>
        </c:spPr>
        <c:marker>
          <c:symbol val="none"/>
        </c:marker>
      </c:pivotFmt>
      <c:pivotFmt>
        <c:idx val="848"/>
        <c:spPr>
          <a:solidFill>
            <a:schemeClr val="accent4"/>
          </a:solidFill>
          <a:ln>
            <a:noFill/>
          </a:ln>
          <a:effectLst/>
        </c:spPr>
        <c:marker>
          <c:symbol val="none"/>
        </c:marker>
      </c:pivotFmt>
      <c:pivotFmt>
        <c:idx val="849"/>
        <c:spPr>
          <a:solidFill>
            <a:schemeClr val="accent4"/>
          </a:solidFill>
          <a:ln>
            <a:noFill/>
          </a:ln>
          <a:effectLst/>
        </c:spPr>
        <c:marker>
          <c:symbol val="none"/>
        </c:marker>
      </c:pivotFmt>
      <c:pivotFmt>
        <c:idx val="850"/>
        <c:spPr>
          <a:solidFill>
            <a:schemeClr val="accent4"/>
          </a:solidFill>
          <a:ln>
            <a:noFill/>
          </a:ln>
          <a:effectLst/>
        </c:spPr>
        <c:marker>
          <c:symbol val="none"/>
        </c:marker>
      </c:pivotFmt>
      <c:pivotFmt>
        <c:idx val="851"/>
        <c:spPr>
          <a:solidFill>
            <a:schemeClr val="accent4"/>
          </a:solidFill>
          <a:ln>
            <a:noFill/>
          </a:ln>
          <a:effectLst/>
        </c:spPr>
        <c:marker>
          <c:symbol val="none"/>
        </c:marker>
      </c:pivotFmt>
      <c:pivotFmt>
        <c:idx val="852"/>
        <c:spPr>
          <a:solidFill>
            <a:schemeClr val="accent4"/>
          </a:solidFill>
          <a:ln>
            <a:noFill/>
          </a:ln>
          <a:effectLst/>
        </c:spPr>
        <c:marker>
          <c:symbol val="none"/>
        </c:marker>
      </c:pivotFmt>
      <c:pivotFmt>
        <c:idx val="853"/>
        <c:spPr>
          <a:solidFill>
            <a:schemeClr val="accent4"/>
          </a:solidFill>
          <a:ln>
            <a:noFill/>
          </a:ln>
          <a:effectLst/>
        </c:spPr>
        <c:marker>
          <c:symbol val="none"/>
        </c:marker>
      </c:pivotFmt>
      <c:pivotFmt>
        <c:idx val="854"/>
        <c:spPr>
          <a:solidFill>
            <a:schemeClr val="accent4"/>
          </a:solidFill>
          <a:ln>
            <a:noFill/>
          </a:ln>
          <a:effectLst/>
        </c:spPr>
        <c:marker>
          <c:symbol val="none"/>
        </c:marker>
      </c:pivotFmt>
      <c:pivotFmt>
        <c:idx val="855"/>
        <c:spPr>
          <a:solidFill>
            <a:schemeClr val="accent4"/>
          </a:solidFill>
          <a:ln>
            <a:noFill/>
          </a:ln>
          <a:effectLst/>
        </c:spPr>
        <c:marker>
          <c:symbol val="none"/>
        </c:marker>
      </c:pivotFmt>
      <c:pivotFmt>
        <c:idx val="856"/>
        <c:spPr>
          <a:solidFill>
            <a:schemeClr val="accent4"/>
          </a:solidFill>
          <a:ln>
            <a:noFill/>
          </a:ln>
          <a:effectLst/>
        </c:spPr>
        <c:marker>
          <c:symbol val="none"/>
        </c:marker>
      </c:pivotFmt>
      <c:pivotFmt>
        <c:idx val="857"/>
        <c:spPr>
          <a:solidFill>
            <a:schemeClr val="accent4"/>
          </a:solidFill>
          <a:ln>
            <a:noFill/>
          </a:ln>
          <a:effectLst/>
        </c:spPr>
        <c:marker>
          <c:symbol val="none"/>
        </c:marker>
      </c:pivotFmt>
      <c:pivotFmt>
        <c:idx val="858"/>
        <c:spPr>
          <a:solidFill>
            <a:schemeClr val="accent4"/>
          </a:solidFill>
          <a:ln>
            <a:noFill/>
          </a:ln>
          <a:effectLst/>
        </c:spPr>
        <c:marker>
          <c:symbol val="none"/>
        </c:marker>
      </c:pivotFmt>
      <c:pivotFmt>
        <c:idx val="859"/>
        <c:spPr>
          <a:solidFill>
            <a:schemeClr val="accent4"/>
          </a:solidFill>
          <a:ln>
            <a:noFill/>
          </a:ln>
          <a:effectLst/>
        </c:spPr>
        <c:marker>
          <c:symbol val="none"/>
        </c:marker>
      </c:pivotFmt>
      <c:pivotFmt>
        <c:idx val="860"/>
        <c:spPr>
          <a:solidFill>
            <a:schemeClr val="accent4"/>
          </a:solidFill>
          <a:ln>
            <a:noFill/>
          </a:ln>
          <a:effectLst/>
        </c:spPr>
        <c:marker>
          <c:symbol val="none"/>
        </c:marker>
      </c:pivotFmt>
      <c:pivotFmt>
        <c:idx val="861"/>
        <c:spPr>
          <a:solidFill>
            <a:schemeClr val="accent4"/>
          </a:solidFill>
          <a:ln>
            <a:noFill/>
          </a:ln>
          <a:effectLst/>
        </c:spPr>
        <c:marker>
          <c:symbol val="none"/>
        </c:marker>
      </c:pivotFmt>
      <c:pivotFmt>
        <c:idx val="862"/>
        <c:spPr>
          <a:solidFill>
            <a:schemeClr val="accent4"/>
          </a:solidFill>
          <a:ln>
            <a:noFill/>
          </a:ln>
          <a:effectLst/>
        </c:spPr>
        <c:marker>
          <c:symbol val="none"/>
        </c:marker>
      </c:pivotFmt>
      <c:pivotFmt>
        <c:idx val="863"/>
        <c:spPr>
          <a:solidFill>
            <a:schemeClr val="accent4"/>
          </a:solidFill>
          <a:ln>
            <a:noFill/>
          </a:ln>
          <a:effectLst/>
        </c:spPr>
        <c:marker>
          <c:symbol val="none"/>
        </c:marker>
      </c:pivotFmt>
      <c:pivotFmt>
        <c:idx val="864"/>
        <c:spPr>
          <a:solidFill>
            <a:schemeClr val="accent4"/>
          </a:solidFill>
          <a:ln>
            <a:noFill/>
          </a:ln>
          <a:effectLst/>
        </c:spPr>
        <c:marker>
          <c:symbol val="none"/>
        </c:marker>
      </c:pivotFmt>
      <c:pivotFmt>
        <c:idx val="865"/>
        <c:spPr>
          <a:solidFill>
            <a:schemeClr val="accent4"/>
          </a:solidFill>
          <a:ln>
            <a:noFill/>
          </a:ln>
          <a:effectLst/>
        </c:spPr>
        <c:marker>
          <c:symbol val="none"/>
        </c:marker>
      </c:pivotFmt>
      <c:pivotFmt>
        <c:idx val="866"/>
        <c:spPr>
          <a:solidFill>
            <a:schemeClr val="accent4"/>
          </a:solidFill>
          <a:ln>
            <a:noFill/>
          </a:ln>
          <a:effectLst/>
        </c:spPr>
        <c:marker>
          <c:symbol val="none"/>
        </c:marker>
      </c:pivotFmt>
      <c:pivotFmt>
        <c:idx val="867"/>
        <c:spPr>
          <a:solidFill>
            <a:schemeClr val="accent4"/>
          </a:solidFill>
          <a:ln>
            <a:noFill/>
          </a:ln>
          <a:effectLst/>
        </c:spPr>
        <c:marker>
          <c:symbol val="none"/>
        </c:marker>
      </c:pivotFmt>
      <c:pivotFmt>
        <c:idx val="868"/>
        <c:spPr>
          <a:solidFill>
            <a:schemeClr val="accent4"/>
          </a:solidFill>
          <a:ln>
            <a:noFill/>
          </a:ln>
          <a:effectLst/>
        </c:spPr>
        <c:marker>
          <c:symbol val="none"/>
        </c:marker>
      </c:pivotFmt>
      <c:pivotFmt>
        <c:idx val="869"/>
        <c:spPr>
          <a:solidFill>
            <a:schemeClr val="accent4"/>
          </a:solidFill>
          <a:ln>
            <a:noFill/>
          </a:ln>
          <a:effectLst/>
        </c:spPr>
        <c:marker>
          <c:symbol val="none"/>
        </c:marker>
      </c:pivotFmt>
      <c:pivotFmt>
        <c:idx val="870"/>
        <c:spPr>
          <a:solidFill>
            <a:schemeClr val="accent4"/>
          </a:solidFill>
          <a:ln>
            <a:noFill/>
          </a:ln>
          <a:effectLst/>
        </c:spPr>
        <c:marker>
          <c:symbol val="none"/>
        </c:marker>
      </c:pivotFmt>
      <c:pivotFmt>
        <c:idx val="871"/>
        <c:spPr>
          <a:solidFill>
            <a:schemeClr val="accent4"/>
          </a:solidFill>
          <a:ln>
            <a:noFill/>
          </a:ln>
          <a:effectLst/>
        </c:spPr>
        <c:marker>
          <c:symbol val="none"/>
        </c:marker>
      </c:pivotFmt>
      <c:pivotFmt>
        <c:idx val="872"/>
        <c:spPr>
          <a:solidFill>
            <a:schemeClr val="accent4"/>
          </a:solidFill>
          <a:ln>
            <a:noFill/>
          </a:ln>
          <a:effectLst/>
        </c:spPr>
        <c:marker>
          <c:symbol val="none"/>
        </c:marker>
      </c:pivotFmt>
      <c:pivotFmt>
        <c:idx val="873"/>
        <c:spPr>
          <a:solidFill>
            <a:schemeClr val="accent4"/>
          </a:solidFill>
          <a:ln>
            <a:noFill/>
          </a:ln>
          <a:effectLst/>
        </c:spPr>
        <c:marker>
          <c:symbol val="none"/>
        </c:marker>
      </c:pivotFmt>
      <c:pivotFmt>
        <c:idx val="874"/>
        <c:spPr>
          <a:solidFill>
            <a:schemeClr val="accent4"/>
          </a:solidFill>
          <a:ln>
            <a:noFill/>
          </a:ln>
          <a:effectLst/>
        </c:spPr>
        <c:marker>
          <c:symbol val="none"/>
        </c:marker>
      </c:pivotFmt>
      <c:pivotFmt>
        <c:idx val="875"/>
        <c:spPr>
          <a:solidFill>
            <a:schemeClr val="accent4"/>
          </a:solidFill>
          <a:ln>
            <a:noFill/>
          </a:ln>
          <a:effectLst/>
        </c:spPr>
        <c:marker>
          <c:symbol val="none"/>
        </c:marker>
      </c:pivotFmt>
      <c:pivotFmt>
        <c:idx val="876"/>
        <c:spPr>
          <a:solidFill>
            <a:schemeClr val="accent4"/>
          </a:solidFill>
          <a:ln>
            <a:noFill/>
          </a:ln>
          <a:effectLst/>
        </c:spPr>
        <c:marker>
          <c:symbol val="none"/>
        </c:marker>
      </c:pivotFmt>
      <c:pivotFmt>
        <c:idx val="877"/>
        <c:spPr>
          <a:solidFill>
            <a:schemeClr val="accent4"/>
          </a:solidFill>
          <a:ln>
            <a:noFill/>
          </a:ln>
          <a:effectLst/>
        </c:spPr>
        <c:marker>
          <c:symbol val="none"/>
        </c:marker>
      </c:pivotFmt>
      <c:pivotFmt>
        <c:idx val="878"/>
        <c:spPr>
          <a:solidFill>
            <a:schemeClr val="accent4"/>
          </a:solidFill>
          <a:ln>
            <a:noFill/>
          </a:ln>
          <a:effectLst/>
        </c:spPr>
        <c:marker>
          <c:symbol val="none"/>
        </c:marker>
      </c:pivotFmt>
      <c:pivotFmt>
        <c:idx val="879"/>
        <c:spPr>
          <a:solidFill>
            <a:schemeClr val="accent4"/>
          </a:solidFill>
          <a:ln>
            <a:noFill/>
          </a:ln>
          <a:effectLst/>
        </c:spPr>
        <c:marker>
          <c:symbol val="none"/>
        </c:marker>
      </c:pivotFmt>
      <c:pivotFmt>
        <c:idx val="880"/>
        <c:spPr>
          <a:solidFill>
            <a:schemeClr val="accent4"/>
          </a:solidFill>
          <a:ln>
            <a:noFill/>
          </a:ln>
          <a:effectLst/>
        </c:spPr>
        <c:marker>
          <c:symbol val="none"/>
        </c:marker>
      </c:pivotFmt>
      <c:pivotFmt>
        <c:idx val="881"/>
        <c:spPr>
          <a:solidFill>
            <a:schemeClr val="accent4"/>
          </a:solidFill>
          <a:ln>
            <a:noFill/>
          </a:ln>
          <a:effectLst/>
        </c:spPr>
        <c:marker>
          <c:symbol val="none"/>
        </c:marker>
      </c:pivotFmt>
      <c:pivotFmt>
        <c:idx val="882"/>
        <c:spPr>
          <a:solidFill>
            <a:schemeClr val="accent4"/>
          </a:solidFill>
          <a:ln>
            <a:noFill/>
          </a:ln>
          <a:effectLst/>
        </c:spPr>
        <c:marker>
          <c:symbol val="none"/>
        </c:marker>
      </c:pivotFmt>
      <c:pivotFmt>
        <c:idx val="883"/>
        <c:spPr>
          <a:solidFill>
            <a:schemeClr val="accent4"/>
          </a:solidFill>
          <a:ln>
            <a:noFill/>
          </a:ln>
          <a:effectLst/>
        </c:spPr>
        <c:marker>
          <c:symbol val="none"/>
        </c:marker>
      </c:pivotFmt>
      <c:pivotFmt>
        <c:idx val="884"/>
        <c:spPr>
          <a:solidFill>
            <a:schemeClr val="accent4"/>
          </a:solidFill>
          <a:ln>
            <a:noFill/>
          </a:ln>
          <a:effectLst/>
        </c:spPr>
        <c:marker>
          <c:symbol val="none"/>
        </c:marker>
      </c:pivotFmt>
      <c:pivotFmt>
        <c:idx val="885"/>
        <c:spPr>
          <a:solidFill>
            <a:schemeClr val="accent4"/>
          </a:solidFill>
          <a:ln>
            <a:noFill/>
          </a:ln>
          <a:effectLst/>
        </c:spPr>
        <c:marker>
          <c:symbol val="none"/>
        </c:marker>
      </c:pivotFmt>
      <c:pivotFmt>
        <c:idx val="886"/>
        <c:spPr>
          <a:solidFill>
            <a:schemeClr val="accent4"/>
          </a:solidFill>
          <a:ln>
            <a:noFill/>
          </a:ln>
          <a:effectLst/>
        </c:spPr>
        <c:marker>
          <c:symbol val="none"/>
        </c:marker>
      </c:pivotFmt>
      <c:pivotFmt>
        <c:idx val="887"/>
        <c:spPr>
          <a:solidFill>
            <a:schemeClr val="accent4"/>
          </a:solidFill>
          <a:ln>
            <a:noFill/>
          </a:ln>
          <a:effectLst/>
        </c:spPr>
        <c:marker>
          <c:symbol val="none"/>
        </c:marker>
      </c:pivotFmt>
      <c:pivotFmt>
        <c:idx val="888"/>
        <c:spPr>
          <a:solidFill>
            <a:schemeClr val="accent4"/>
          </a:solidFill>
          <a:ln>
            <a:noFill/>
          </a:ln>
          <a:effectLst/>
        </c:spPr>
        <c:marker>
          <c:symbol val="none"/>
        </c:marker>
      </c:pivotFmt>
      <c:pivotFmt>
        <c:idx val="889"/>
        <c:spPr>
          <a:solidFill>
            <a:schemeClr val="accent4"/>
          </a:solidFill>
          <a:ln>
            <a:noFill/>
          </a:ln>
          <a:effectLst/>
        </c:spPr>
        <c:marker>
          <c:symbol val="none"/>
        </c:marker>
      </c:pivotFmt>
      <c:pivotFmt>
        <c:idx val="890"/>
        <c:spPr>
          <a:solidFill>
            <a:schemeClr val="accent4"/>
          </a:solidFill>
          <a:ln>
            <a:noFill/>
          </a:ln>
          <a:effectLst/>
        </c:spPr>
        <c:marker>
          <c:symbol val="none"/>
        </c:marker>
      </c:pivotFmt>
      <c:pivotFmt>
        <c:idx val="891"/>
        <c:spPr>
          <a:solidFill>
            <a:schemeClr val="accent4"/>
          </a:solidFill>
          <a:ln>
            <a:noFill/>
          </a:ln>
          <a:effectLst/>
        </c:spPr>
        <c:marker>
          <c:symbol val="none"/>
        </c:marker>
      </c:pivotFmt>
      <c:pivotFmt>
        <c:idx val="892"/>
        <c:spPr>
          <a:solidFill>
            <a:schemeClr val="accent4"/>
          </a:solidFill>
          <a:ln>
            <a:noFill/>
          </a:ln>
          <a:effectLst/>
        </c:spPr>
        <c:marker>
          <c:symbol val="none"/>
        </c:marker>
      </c:pivotFmt>
      <c:pivotFmt>
        <c:idx val="893"/>
        <c:spPr>
          <a:solidFill>
            <a:schemeClr val="accent4"/>
          </a:solidFill>
          <a:ln>
            <a:noFill/>
          </a:ln>
          <a:effectLst/>
        </c:spPr>
        <c:marker>
          <c:symbol val="none"/>
        </c:marker>
      </c:pivotFmt>
      <c:pivotFmt>
        <c:idx val="894"/>
        <c:spPr>
          <a:solidFill>
            <a:schemeClr val="accent4"/>
          </a:solidFill>
          <a:ln>
            <a:noFill/>
          </a:ln>
          <a:effectLst/>
        </c:spPr>
        <c:marker>
          <c:symbol val="none"/>
        </c:marker>
      </c:pivotFmt>
      <c:pivotFmt>
        <c:idx val="895"/>
        <c:spPr>
          <a:solidFill>
            <a:schemeClr val="accent4"/>
          </a:solidFill>
          <a:ln>
            <a:noFill/>
          </a:ln>
          <a:effectLst/>
        </c:spPr>
        <c:marker>
          <c:symbol val="none"/>
        </c:marker>
      </c:pivotFmt>
      <c:pivotFmt>
        <c:idx val="896"/>
        <c:spPr>
          <a:solidFill>
            <a:schemeClr val="accent4"/>
          </a:solidFill>
          <a:ln>
            <a:noFill/>
          </a:ln>
          <a:effectLst/>
        </c:spPr>
        <c:marker>
          <c:symbol val="none"/>
        </c:marker>
      </c:pivotFmt>
      <c:pivotFmt>
        <c:idx val="897"/>
        <c:spPr>
          <a:solidFill>
            <a:schemeClr val="accent4"/>
          </a:solidFill>
          <a:ln>
            <a:noFill/>
          </a:ln>
          <a:effectLst/>
        </c:spPr>
        <c:marker>
          <c:symbol val="none"/>
        </c:marker>
      </c:pivotFmt>
      <c:pivotFmt>
        <c:idx val="898"/>
        <c:spPr>
          <a:solidFill>
            <a:schemeClr val="accent4"/>
          </a:solidFill>
          <a:ln>
            <a:noFill/>
          </a:ln>
          <a:effectLst/>
        </c:spPr>
        <c:marker>
          <c:symbol val="none"/>
        </c:marker>
      </c:pivotFmt>
      <c:pivotFmt>
        <c:idx val="899"/>
        <c:spPr>
          <a:solidFill>
            <a:schemeClr val="accent4"/>
          </a:solidFill>
          <a:ln>
            <a:noFill/>
          </a:ln>
          <a:effectLst/>
        </c:spPr>
        <c:marker>
          <c:symbol val="none"/>
        </c:marker>
      </c:pivotFmt>
      <c:pivotFmt>
        <c:idx val="900"/>
        <c:spPr>
          <a:solidFill>
            <a:schemeClr val="accent4"/>
          </a:solidFill>
          <a:ln>
            <a:noFill/>
          </a:ln>
          <a:effectLst/>
        </c:spPr>
        <c:marker>
          <c:symbol val="none"/>
        </c:marker>
      </c:pivotFmt>
      <c:pivotFmt>
        <c:idx val="901"/>
        <c:spPr>
          <a:solidFill>
            <a:schemeClr val="accent4"/>
          </a:solidFill>
          <a:ln>
            <a:noFill/>
          </a:ln>
          <a:effectLst/>
        </c:spPr>
        <c:marker>
          <c:symbol val="none"/>
        </c:marker>
      </c:pivotFmt>
      <c:pivotFmt>
        <c:idx val="902"/>
        <c:spPr>
          <a:solidFill>
            <a:schemeClr val="accent4"/>
          </a:solidFill>
          <a:ln>
            <a:noFill/>
          </a:ln>
          <a:effectLst/>
        </c:spPr>
        <c:marker>
          <c:symbol val="none"/>
        </c:marker>
      </c:pivotFmt>
      <c:pivotFmt>
        <c:idx val="903"/>
        <c:spPr>
          <a:solidFill>
            <a:schemeClr val="accent4"/>
          </a:solidFill>
          <a:ln>
            <a:noFill/>
          </a:ln>
          <a:effectLst/>
        </c:spPr>
        <c:marker>
          <c:symbol val="none"/>
        </c:marker>
      </c:pivotFmt>
      <c:pivotFmt>
        <c:idx val="90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5"/>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6"/>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7"/>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8"/>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9"/>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0"/>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1"/>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2"/>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3"/>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4"/>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5"/>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6"/>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7"/>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8"/>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9"/>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0"/>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1"/>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2"/>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3"/>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4"/>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5"/>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9"/>
        <c:spPr>
          <a:solidFill>
            <a:schemeClr val="accent4">
              <a:tint val="65000"/>
            </a:schemeClr>
          </a:solidFill>
          <a:ln>
            <a:noFill/>
          </a:ln>
          <a:effectLst/>
        </c:spPr>
      </c:pivotFmt>
      <c:pivotFmt>
        <c:idx val="930"/>
        <c:spPr>
          <a:solidFill>
            <a:schemeClr val="accent4"/>
          </a:solidFill>
          <a:ln>
            <a:noFill/>
          </a:ln>
          <a:effectLst/>
        </c:spPr>
      </c:pivotFmt>
      <c:pivotFmt>
        <c:idx val="931"/>
        <c:spPr>
          <a:solidFill>
            <a:schemeClr val="accent4">
              <a:shade val="65000"/>
            </a:schemeClr>
          </a:solidFill>
          <a:ln>
            <a:noFill/>
          </a:ln>
          <a:effectLst/>
        </c:spPr>
      </c:pivotFmt>
      <c:pivotFmt>
        <c:idx val="93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5"/>
        <c:spPr>
          <a:solidFill>
            <a:schemeClr val="accent4"/>
          </a:solidFill>
          <a:ln>
            <a:noFill/>
          </a:ln>
          <a:effectLst/>
        </c:spPr>
      </c:pivotFmt>
      <c:pivotFmt>
        <c:idx val="936"/>
        <c:spPr>
          <a:solidFill>
            <a:schemeClr val="accent4"/>
          </a:solidFill>
          <a:ln>
            <a:noFill/>
          </a:ln>
          <a:effectLst/>
        </c:spPr>
      </c:pivotFmt>
      <c:pivotFmt>
        <c:idx val="937"/>
        <c:spPr>
          <a:solidFill>
            <a:schemeClr val="accent4"/>
          </a:solidFill>
          <a:ln>
            <a:noFill/>
          </a:ln>
          <a:effectLst/>
        </c:spPr>
      </c:pivotFmt>
      <c:pivotFmt>
        <c:idx val="938"/>
        <c:spPr>
          <a:solidFill>
            <a:schemeClr val="accent4">
              <a:tint val="65000"/>
            </a:schemeClr>
          </a:solidFill>
          <a:ln>
            <a:noFill/>
          </a:ln>
          <a:effectLst/>
        </c:spPr>
      </c:pivotFmt>
      <c:pivotFmt>
        <c:idx val="939"/>
        <c:spPr>
          <a:solidFill>
            <a:schemeClr val="accent4">
              <a:shade val="65000"/>
            </a:schemeClr>
          </a:solidFill>
          <a:ln>
            <a:noFill/>
          </a:ln>
          <a:effectLst/>
        </c:spPr>
      </c:pivotFmt>
      <c:pivotFmt>
        <c:idx val="940"/>
        <c:spPr>
          <a:solidFill>
            <a:schemeClr val="accent4">
              <a:tint val="33000"/>
            </a:schemeClr>
          </a:solidFill>
          <a:ln>
            <a:noFill/>
          </a:ln>
          <a:effectLst/>
        </c:spPr>
      </c:pivotFmt>
      <c:pivotFmt>
        <c:idx val="941"/>
        <c:spPr>
          <a:solidFill>
            <a:schemeClr val="accent4">
              <a:tint val="35000"/>
            </a:schemeClr>
          </a:solidFill>
          <a:ln>
            <a:noFill/>
          </a:ln>
          <a:effectLst/>
        </c:spPr>
      </c:pivotFmt>
      <c:pivotFmt>
        <c:idx val="942"/>
        <c:spPr>
          <a:solidFill>
            <a:schemeClr val="accent4">
              <a:tint val="37000"/>
            </a:schemeClr>
          </a:solidFill>
          <a:ln>
            <a:noFill/>
          </a:ln>
          <a:effectLst/>
        </c:spPr>
      </c:pivotFmt>
      <c:pivotFmt>
        <c:idx val="943"/>
        <c:spPr>
          <a:solidFill>
            <a:schemeClr val="accent4">
              <a:tint val="39000"/>
            </a:schemeClr>
          </a:solidFill>
          <a:ln>
            <a:noFill/>
          </a:ln>
          <a:effectLst/>
        </c:spPr>
      </c:pivotFmt>
      <c:pivotFmt>
        <c:idx val="944"/>
        <c:spPr>
          <a:solidFill>
            <a:schemeClr val="accent4">
              <a:tint val="41000"/>
            </a:schemeClr>
          </a:solidFill>
          <a:ln>
            <a:noFill/>
          </a:ln>
          <a:effectLst/>
        </c:spPr>
      </c:pivotFmt>
      <c:pivotFmt>
        <c:idx val="945"/>
        <c:spPr>
          <a:solidFill>
            <a:schemeClr val="accent4">
              <a:tint val="43000"/>
            </a:schemeClr>
          </a:solidFill>
          <a:ln>
            <a:noFill/>
          </a:ln>
          <a:effectLst/>
        </c:spPr>
      </c:pivotFmt>
      <c:pivotFmt>
        <c:idx val="946"/>
        <c:spPr>
          <a:solidFill>
            <a:schemeClr val="accent4">
              <a:tint val="45000"/>
            </a:schemeClr>
          </a:solidFill>
          <a:ln>
            <a:noFill/>
          </a:ln>
          <a:effectLst/>
        </c:spPr>
      </c:pivotFmt>
      <c:pivotFmt>
        <c:idx val="947"/>
        <c:spPr>
          <a:solidFill>
            <a:schemeClr val="accent4">
              <a:tint val="47000"/>
            </a:schemeClr>
          </a:solidFill>
          <a:ln>
            <a:noFill/>
          </a:ln>
          <a:effectLst/>
        </c:spPr>
      </c:pivotFmt>
      <c:pivotFmt>
        <c:idx val="948"/>
        <c:spPr>
          <a:solidFill>
            <a:schemeClr val="accent4">
              <a:tint val="49000"/>
            </a:schemeClr>
          </a:solidFill>
          <a:ln>
            <a:noFill/>
          </a:ln>
          <a:effectLst/>
        </c:spPr>
      </c:pivotFmt>
      <c:pivotFmt>
        <c:idx val="949"/>
        <c:spPr>
          <a:solidFill>
            <a:schemeClr val="accent4">
              <a:tint val="51000"/>
            </a:schemeClr>
          </a:solidFill>
          <a:ln>
            <a:noFill/>
          </a:ln>
          <a:effectLst/>
        </c:spPr>
      </c:pivotFmt>
      <c:pivotFmt>
        <c:idx val="950"/>
        <c:spPr>
          <a:solidFill>
            <a:schemeClr val="accent4">
              <a:tint val="53000"/>
            </a:schemeClr>
          </a:solidFill>
          <a:ln>
            <a:noFill/>
          </a:ln>
          <a:effectLst/>
        </c:spPr>
      </c:pivotFmt>
      <c:pivotFmt>
        <c:idx val="951"/>
        <c:spPr>
          <a:solidFill>
            <a:schemeClr val="accent4">
              <a:tint val="56000"/>
            </a:schemeClr>
          </a:solidFill>
          <a:ln>
            <a:noFill/>
          </a:ln>
          <a:effectLst/>
        </c:spPr>
      </c:pivotFmt>
      <c:pivotFmt>
        <c:idx val="952"/>
        <c:spPr>
          <a:solidFill>
            <a:schemeClr val="accent4">
              <a:tint val="58000"/>
            </a:schemeClr>
          </a:solidFill>
          <a:ln>
            <a:noFill/>
          </a:ln>
          <a:effectLst/>
        </c:spPr>
      </c:pivotFmt>
      <c:pivotFmt>
        <c:idx val="953"/>
        <c:spPr>
          <a:solidFill>
            <a:schemeClr val="accent4">
              <a:tint val="60000"/>
            </a:schemeClr>
          </a:solidFill>
          <a:ln>
            <a:noFill/>
          </a:ln>
          <a:effectLst/>
        </c:spPr>
      </c:pivotFmt>
      <c:pivotFmt>
        <c:idx val="954"/>
        <c:spPr>
          <a:solidFill>
            <a:schemeClr val="accent4">
              <a:tint val="62000"/>
            </a:schemeClr>
          </a:solidFill>
          <a:ln>
            <a:noFill/>
          </a:ln>
          <a:effectLst/>
        </c:spPr>
      </c:pivotFmt>
      <c:pivotFmt>
        <c:idx val="955"/>
        <c:spPr>
          <a:solidFill>
            <a:schemeClr val="accent4">
              <a:tint val="64000"/>
            </a:schemeClr>
          </a:solidFill>
          <a:ln>
            <a:noFill/>
          </a:ln>
          <a:effectLst/>
        </c:spPr>
      </c:pivotFmt>
      <c:pivotFmt>
        <c:idx val="956"/>
        <c:spPr>
          <a:solidFill>
            <a:schemeClr val="accent4">
              <a:tint val="66000"/>
            </a:schemeClr>
          </a:solidFill>
          <a:ln>
            <a:noFill/>
          </a:ln>
          <a:effectLst/>
        </c:spPr>
      </c:pivotFmt>
      <c:pivotFmt>
        <c:idx val="957"/>
        <c:spPr>
          <a:solidFill>
            <a:schemeClr val="accent4">
              <a:tint val="68000"/>
            </a:schemeClr>
          </a:solidFill>
          <a:ln>
            <a:noFill/>
          </a:ln>
          <a:effectLst/>
        </c:spPr>
      </c:pivotFmt>
      <c:pivotFmt>
        <c:idx val="958"/>
        <c:spPr>
          <a:solidFill>
            <a:schemeClr val="accent4">
              <a:tint val="70000"/>
            </a:schemeClr>
          </a:solidFill>
          <a:ln>
            <a:noFill/>
          </a:ln>
          <a:effectLst/>
        </c:spPr>
      </c:pivotFmt>
      <c:pivotFmt>
        <c:idx val="959"/>
        <c:spPr>
          <a:solidFill>
            <a:schemeClr val="accent4">
              <a:tint val="72000"/>
            </a:schemeClr>
          </a:solidFill>
          <a:ln>
            <a:noFill/>
          </a:ln>
          <a:effectLst/>
        </c:spPr>
      </c:pivotFmt>
      <c:pivotFmt>
        <c:idx val="960"/>
        <c:spPr>
          <a:solidFill>
            <a:schemeClr val="accent4">
              <a:tint val="74000"/>
            </a:schemeClr>
          </a:solidFill>
          <a:ln>
            <a:noFill/>
          </a:ln>
          <a:effectLst/>
        </c:spPr>
      </c:pivotFmt>
      <c:pivotFmt>
        <c:idx val="961"/>
        <c:spPr>
          <a:solidFill>
            <a:schemeClr val="accent4">
              <a:tint val="76000"/>
            </a:schemeClr>
          </a:solidFill>
          <a:ln>
            <a:noFill/>
          </a:ln>
          <a:effectLst/>
        </c:spPr>
      </c:pivotFmt>
      <c:pivotFmt>
        <c:idx val="962"/>
        <c:spPr>
          <a:solidFill>
            <a:schemeClr val="accent4">
              <a:tint val="79000"/>
            </a:schemeClr>
          </a:solidFill>
          <a:ln>
            <a:noFill/>
          </a:ln>
          <a:effectLst/>
        </c:spPr>
      </c:pivotFmt>
      <c:pivotFmt>
        <c:idx val="963"/>
        <c:spPr>
          <a:solidFill>
            <a:schemeClr val="accent4">
              <a:tint val="81000"/>
            </a:schemeClr>
          </a:solidFill>
          <a:ln>
            <a:noFill/>
          </a:ln>
          <a:effectLst/>
        </c:spPr>
      </c:pivotFmt>
      <c:pivotFmt>
        <c:idx val="964"/>
        <c:spPr>
          <a:solidFill>
            <a:schemeClr val="accent4">
              <a:tint val="83000"/>
            </a:schemeClr>
          </a:solidFill>
          <a:ln>
            <a:noFill/>
          </a:ln>
          <a:effectLst/>
        </c:spPr>
      </c:pivotFmt>
      <c:pivotFmt>
        <c:idx val="965"/>
        <c:spPr>
          <a:solidFill>
            <a:schemeClr val="accent4">
              <a:tint val="85000"/>
            </a:schemeClr>
          </a:solidFill>
          <a:ln>
            <a:noFill/>
          </a:ln>
          <a:effectLst/>
        </c:spPr>
      </c:pivotFmt>
      <c:pivotFmt>
        <c:idx val="966"/>
        <c:spPr>
          <a:solidFill>
            <a:schemeClr val="accent4">
              <a:tint val="87000"/>
            </a:schemeClr>
          </a:solidFill>
          <a:ln>
            <a:noFill/>
          </a:ln>
          <a:effectLst/>
        </c:spPr>
      </c:pivotFmt>
      <c:pivotFmt>
        <c:idx val="967"/>
        <c:spPr>
          <a:solidFill>
            <a:schemeClr val="accent4">
              <a:tint val="89000"/>
            </a:schemeClr>
          </a:solidFill>
          <a:ln>
            <a:noFill/>
          </a:ln>
          <a:effectLst/>
        </c:spPr>
      </c:pivotFmt>
      <c:pivotFmt>
        <c:idx val="968"/>
        <c:spPr>
          <a:solidFill>
            <a:schemeClr val="accent4">
              <a:tint val="91000"/>
            </a:schemeClr>
          </a:solidFill>
          <a:ln>
            <a:noFill/>
          </a:ln>
          <a:effectLst/>
        </c:spPr>
      </c:pivotFmt>
      <c:pivotFmt>
        <c:idx val="969"/>
        <c:spPr>
          <a:solidFill>
            <a:schemeClr val="accent4">
              <a:tint val="93000"/>
            </a:schemeClr>
          </a:solidFill>
          <a:ln>
            <a:noFill/>
          </a:ln>
          <a:effectLst/>
        </c:spPr>
      </c:pivotFmt>
      <c:pivotFmt>
        <c:idx val="970"/>
        <c:spPr>
          <a:solidFill>
            <a:schemeClr val="accent4">
              <a:tint val="95000"/>
            </a:schemeClr>
          </a:solidFill>
          <a:ln>
            <a:noFill/>
          </a:ln>
          <a:effectLst/>
        </c:spPr>
      </c:pivotFmt>
      <c:pivotFmt>
        <c:idx val="971"/>
        <c:spPr>
          <a:solidFill>
            <a:schemeClr val="accent4">
              <a:tint val="97000"/>
            </a:schemeClr>
          </a:solidFill>
          <a:ln>
            <a:noFill/>
          </a:ln>
          <a:effectLst/>
        </c:spPr>
      </c:pivotFmt>
      <c:pivotFmt>
        <c:idx val="972"/>
        <c:spPr>
          <a:solidFill>
            <a:schemeClr val="accent4">
              <a:tint val="99000"/>
            </a:schemeClr>
          </a:solidFill>
          <a:ln>
            <a:noFill/>
          </a:ln>
          <a:effectLst/>
        </c:spPr>
      </c:pivotFmt>
      <c:pivotFmt>
        <c:idx val="973"/>
        <c:spPr>
          <a:solidFill>
            <a:schemeClr val="accent4">
              <a:shade val="98000"/>
            </a:schemeClr>
          </a:solidFill>
          <a:ln>
            <a:noFill/>
          </a:ln>
          <a:effectLst/>
        </c:spPr>
      </c:pivotFmt>
      <c:pivotFmt>
        <c:idx val="974"/>
        <c:spPr>
          <a:solidFill>
            <a:schemeClr val="accent4">
              <a:shade val="96000"/>
            </a:schemeClr>
          </a:solidFill>
          <a:ln>
            <a:noFill/>
          </a:ln>
          <a:effectLst/>
        </c:spPr>
      </c:pivotFmt>
      <c:pivotFmt>
        <c:idx val="975"/>
        <c:spPr>
          <a:solidFill>
            <a:schemeClr val="accent4">
              <a:shade val="94000"/>
            </a:schemeClr>
          </a:solidFill>
          <a:ln>
            <a:noFill/>
          </a:ln>
          <a:effectLst/>
        </c:spPr>
      </c:pivotFmt>
      <c:pivotFmt>
        <c:idx val="976"/>
        <c:spPr>
          <a:solidFill>
            <a:schemeClr val="accent4">
              <a:shade val="92000"/>
            </a:schemeClr>
          </a:solidFill>
          <a:ln>
            <a:noFill/>
          </a:ln>
          <a:effectLst/>
        </c:spPr>
      </c:pivotFmt>
      <c:pivotFmt>
        <c:idx val="977"/>
        <c:spPr>
          <a:solidFill>
            <a:schemeClr val="accent4">
              <a:shade val="90000"/>
            </a:schemeClr>
          </a:solidFill>
          <a:ln>
            <a:noFill/>
          </a:ln>
          <a:effectLst/>
        </c:spPr>
      </c:pivotFmt>
      <c:pivotFmt>
        <c:idx val="978"/>
        <c:spPr>
          <a:solidFill>
            <a:schemeClr val="accent4">
              <a:shade val="88000"/>
            </a:schemeClr>
          </a:solidFill>
          <a:ln>
            <a:noFill/>
          </a:ln>
          <a:effectLst/>
        </c:spPr>
      </c:pivotFmt>
      <c:pivotFmt>
        <c:idx val="979"/>
        <c:spPr>
          <a:solidFill>
            <a:schemeClr val="accent4">
              <a:shade val="86000"/>
            </a:schemeClr>
          </a:solidFill>
          <a:ln>
            <a:noFill/>
          </a:ln>
          <a:effectLst/>
        </c:spPr>
      </c:pivotFmt>
      <c:pivotFmt>
        <c:idx val="980"/>
        <c:spPr>
          <a:solidFill>
            <a:schemeClr val="accent4">
              <a:shade val="84000"/>
            </a:schemeClr>
          </a:solidFill>
          <a:ln>
            <a:noFill/>
          </a:ln>
          <a:effectLst/>
        </c:spPr>
      </c:pivotFmt>
      <c:pivotFmt>
        <c:idx val="981"/>
        <c:spPr>
          <a:solidFill>
            <a:schemeClr val="accent4">
              <a:shade val="82000"/>
            </a:schemeClr>
          </a:solidFill>
          <a:ln>
            <a:noFill/>
          </a:ln>
          <a:effectLst/>
        </c:spPr>
      </c:pivotFmt>
      <c:pivotFmt>
        <c:idx val="982"/>
        <c:spPr>
          <a:solidFill>
            <a:schemeClr val="accent4">
              <a:shade val="80000"/>
            </a:schemeClr>
          </a:solidFill>
          <a:ln>
            <a:noFill/>
          </a:ln>
          <a:effectLst/>
        </c:spPr>
      </c:pivotFmt>
      <c:pivotFmt>
        <c:idx val="983"/>
        <c:spPr>
          <a:solidFill>
            <a:schemeClr val="accent4">
              <a:shade val="78000"/>
            </a:schemeClr>
          </a:solidFill>
          <a:ln>
            <a:noFill/>
          </a:ln>
          <a:effectLst/>
        </c:spPr>
      </c:pivotFmt>
      <c:pivotFmt>
        <c:idx val="984"/>
        <c:spPr>
          <a:solidFill>
            <a:schemeClr val="accent4">
              <a:shade val="75000"/>
            </a:schemeClr>
          </a:solidFill>
          <a:ln>
            <a:noFill/>
          </a:ln>
          <a:effectLst/>
        </c:spPr>
      </c:pivotFmt>
      <c:pivotFmt>
        <c:idx val="985"/>
        <c:spPr>
          <a:solidFill>
            <a:schemeClr val="accent4">
              <a:shade val="73000"/>
            </a:schemeClr>
          </a:solidFill>
          <a:ln>
            <a:noFill/>
          </a:ln>
          <a:effectLst/>
        </c:spPr>
      </c:pivotFmt>
      <c:pivotFmt>
        <c:idx val="986"/>
        <c:spPr>
          <a:solidFill>
            <a:schemeClr val="accent4">
              <a:shade val="71000"/>
            </a:schemeClr>
          </a:solidFill>
          <a:ln>
            <a:noFill/>
          </a:ln>
          <a:effectLst/>
        </c:spPr>
      </c:pivotFmt>
      <c:pivotFmt>
        <c:idx val="987"/>
        <c:spPr>
          <a:solidFill>
            <a:schemeClr val="accent4">
              <a:shade val="69000"/>
            </a:schemeClr>
          </a:solidFill>
          <a:ln>
            <a:noFill/>
          </a:ln>
          <a:effectLst/>
        </c:spPr>
      </c:pivotFmt>
      <c:pivotFmt>
        <c:idx val="988"/>
        <c:spPr>
          <a:solidFill>
            <a:schemeClr val="accent4">
              <a:shade val="67000"/>
            </a:schemeClr>
          </a:solidFill>
          <a:ln>
            <a:noFill/>
          </a:ln>
          <a:effectLst/>
        </c:spPr>
      </c:pivotFmt>
      <c:pivotFmt>
        <c:idx val="989"/>
        <c:spPr>
          <a:solidFill>
            <a:schemeClr val="accent4">
              <a:shade val="65000"/>
            </a:schemeClr>
          </a:solidFill>
          <a:ln>
            <a:noFill/>
          </a:ln>
          <a:effectLst/>
        </c:spPr>
      </c:pivotFmt>
      <c:pivotFmt>
        <c:idx val="990"/>
        <c:spPr>
          <a:solidFill>
            <a:schemeClr val="accent4">
              <a:shade val="63000"/>
            </a:schemeClr>
          </a:solidFill>
          <a:ln>
            <a:noFill/>
          </a:ln>
          <a:effectLst/>
        </c:spPr>
      </c:pivotFmt>
      <c:pivotFmt>
        <c:idx val="991"/>
        <c:spPr>
          <a:solidFill>
            <a:schemeClr val="accent4">
              <a:shade val="61000"/>
            </a:schemeClr>
          </a:solidFill>
          <a:ln>
            <a:noFill/>
          </a:ln>
          <a:effectLst/>
        </c:spPr>
      </c:pivotFmt>
      <c:pivotFmt>
        <c:idx val="992"/>
        <c:spPr>
          <a:solidFill>
            <a:schemeClr val="accent4">
              <a:shade val="59000"/>
            </a:schemeClr>
          </a:solidFill>
          <a:ln>
            <a:noFill/>
          </a:ln>
          <a:effectLst/>
        </c:spPr>
      </c:pivotFmt>
      <c:pivotFmt>
        <c:idx val="993"/>
        <c:spPr>
          <a:solidFill>
            <a:schemeClr val="accent4">
              <a:shade val="57000"/>
            </a:schemeClr>
          </a:solidFill>
          <a:ln>
            <a:noFill/>
          </a:ln>
          <a:effectLst/>
        </c:spPr>
      </c:pivotFmt>
      <c:pivotFmt>
        <c:idx val="994"/>
        <c:spPr>
          <a:solidFill>
            <a:schemeClr val="accent4">
              <a:shade val="55000"/>
            </a:schemeClr>
          </a:solidFill>
          <a:ln>
            <a:noFill/>
          </a:ln>
          <a:effectLst/>
        </c:spPr>
      </c:pivotFmt>
      <c:pivotFmt>
        <c:idx val="995"/>
        <c:spPr>
          <a:solidFill>
            <a:schemeClr val="accent4">
              <a:shade val="52000"/>
            </a:schemeClr>
          </a:solidFill>
          <a:ln>
            <a:noFill/>
          </a:ln>
          <a:effectLst/>
        </c:spPr>
      </c:pivotFmt>
      <c:pivotFmt>
        <c:idx val="996"/>
        <c:spPr>
          <a:solidFill>
            <a:schemeClr val="accent4">
              <a:shade val="50000"/>
            </a:schemeClr>
          </a:solidFill>
          <a:ln>
            <a:noFill/>
          </a:ln>
          <a:effectLst/>
        </c:spPr>
      </c:pivotFmt>
      <c:pivotFmt>
        <c:idx val="997"/>
        <c:spPr>
          <a:solidFill>
            <a:schemeClr val="accent4">
              <a:shade val="48000"/>
            </a:schemeClr>
          </a:solidFill>
          <a:ln>
            <a:noFill/>
          </a:ln>
          <a:effectLst/>
        </c:spPr>
      </c:pivotFmt>
      <c:pivotFmt>
        <c:idx val="998"/>
        <c:spPr>
          <a:solidFill>
            <a:schemeClr val="accent4">
              <a:shade val="46000"/>
            </a:schemeClr>
          </a:solidFill>
          <a:ln>
            <a:noFill/>
          </a:ln>
          <a:effectLst/>
        </c:spPr>
      </c:pivotFmt>
      <c:pivotFmt>
        <c:idx val="999"/>
        <c:spPr>
          <a:solidFill>
            <a:schemeClr val="accent4">
              <a:shade val="44000"/>
            </a:schemeClr>
          </a:solidFill>
          <a:ln>
            <a:noFill/>
          </a:ln>
          <a:effectLst/>
        </c:spPr>
      </c:pivotFmt>
      <c:pivotFmt>
        <c:idx val="1000"/>
        <c:spPr>
          <a:solidFill>
            <a:schemeClr val="accent4">
              <a:shade val="42000"/>
            </a:schemeClr>
          </a:solidFill>
          <a:ln>
            <a:noFill/>
          </a:ln>
          <a:effectLst/>
        </c:spPr>
      </c:pivotFmt>
      <c:pivotFmt>
        <c:idx val="1001"/>
        <c:spPr>
          <a:solidFill>
            <a:schemeClr val="accent4">
              <a:shade val="40000"/>
            </a:schemeClr>
          </a:solidFill>
          <a:ln>
            <a:noFill/>
          </a:ln>
          <a:effectLst/>
        </c:spPr>
      </c:pivotFmt>
      <c:pivotFmt>
        <c:idx val="1002"/>
        <c:spPr>
          <a:solidFill>
            <a:schemeClr val="accent4">
              <a:shade val="38000"/>
            </a:schemeClr>
          </a:solidFill>
          <a:ln>
            <a:noFill/>
          </a:ln>
          <a:effectLst/>
        </c:spPr>
      </c:pivotFmt>
      <c:pivotFmt>
        <c:idx val="1003"/>
        <c:spPr>
          <a:solidFill>
            <a:schemeClr val="accent4">
              <a:shade val="36000"/>
            </a:schemeClr>
          </a:solidFill>
          <a:ln>
            <a:noFill/>
          </a:ln>
          <a:effectLst/>
        </c:spPr>
      </c:pivotFmt>
      <c:pivotFmt>
        <c:idx val="1004"/>
        <c:spPr>
          <a:solidFill>
            <a:schemeClr val="accent4">
              <a:shade val="34000"/>
            </a:schemeClr>
          </a:solidFill>
          <a:ln>
            <a:noFill/>
          </a:ln>
          <a:effectLst/>
        </c:spPr>
      </c:pivotFmt>
      <c:pivotFmt>
        <c:idx val="1005"/>
        <c:spPr>
          <a:solidFill>
            <a:schemeClr val="accent4">
              <a:shade val="32000"/>
            </a:schemeClr>
          </a:solidFill>
          <a:ln>
            <a:noFill/>
          </a:ln>
          <a:effectLst/>
        </c:spPr>
      </c:pivotFmt>
      <c:pivotFmt>
        <c:idx val="1006"/>
        <c:spPr>
          <a:solidFill>
            <a:schemeClr val="accent4">
              <a:tint val="65000"/>
            </a:schemeClr>
          </a:solidFill>
          <a:ln>
            <a:noFill/>
          </a:ln>
          <a:effectLst/>
        </c:spPr>
      </c:pivotFmt>
      <c:pivotFmt>
        <c:idx val="1007"/>
        <c:spPr>
          <a:solidFill>
            <a:schemeClr val="accent4">
              <a:shade val="65000"/>
            </a:schemeClr>
          </a:solidFill>
          <a:ln>
            <a:noFill/>
          </a:ln>
          <a:effectLst/>
        </c:spPr>
      </c:pivotFmt>
      <c:pivotFmt>
        <c:idx val="1008"/>
        <c:spPr>
          <a:solidFill>
            <a:schemeClr val="accent4">
              <a:tint val="65000"/>
            </a:schemeClr>
          </a:solidFill>
          <a:ln>
            <a:noFill/>
          </a:ln>
          <a:effectLst/>
        </c:spPr>
      </c:pivotFmt>
      <c:pivotFmt>
        <c:idx val="1009"/>
        <c:spPr>
          <a:solidFill>
            <a:schemeClr val="accent4">
              <a:shade val="65000"/>
            </a:schemeClr>
          </a:solidFill>
          <a:ln>
            <a:noFill/>
          </a:ln>
          <a:effectLst/>
        </c:spPr>
      </c:pivotFmt>
      <c:pivotFmt>
        <c:idx val="1010"/>
        <c:spPr>
          <a:solidFill>
            <a:schemeClr val="accent4">
              <a:tint val="65000"/>
            </a:schemeClr>
          </a:solidFill>
          <a:ln>
            <a:noFill/>
          </a:ln>
          <a:effectLst/>
        </c:spPr>
      </c:pivotFmt>
      <c:pivotFmt>
        <c:idx val="1011"/>
        <c:spPr>
          <a:solidFill>
            <a:schemeClr val="accent4">
              <a:shade val="65000"/>
            </a:schemeClr>
          </a:solidFill>
          <a:ln>
            <a:noFill/>
          </a:ln>
          <a:effectLst/>
        </c:spPr>
      </c:pivotFmt>
      <c:pivotFmt>
        <c:idx val="1012"/>
        <c:spPr>
          <a:solidFill>
            <a:schemeClr val="accent4">
              <a:tint val="65000"/>
            </a:schemeClr>
          </a:solidFill>
          <a:ln>
            <a:noFill/>
          </a:ln>
          <a:effectLst/>
        </c:spPr>
      </c:pivotFmt>
      <c:pivotFmt>
        <c:idx val="1013"/>
        <c:spPr>
          <a:solidFill>
            <a:schemeClr val="accent4">
              <a:shade val="65000"/>
            </a:schemeClr>
          </a:solidFill>
          <a:ln>
            <a:noFill/>
          </a:ln>
          <a:effectLst/>
        </c:spPr>
      </c:pivotFmt>
      <c:pivotFmt>
        <c:idx val="1014"/>
        <c:spPr>
          <a:solidFill>
            <a:schemeClr val="accent4">
              <a:tint val="65000"/>
            </a:schemeClr>
          </a:solidFill>
          <a:ln>
            <a:noFill/>
          </a:ln>
          <a:effectLst/>
        </c:spPr>
      </c:pivotFmt>
      <c:pivotFmt>
        <c:idx val="1015"/>
        <c:spPr>
          <a:solidFill>
            <a:schemeClr val="accent4">
              <a:shade val="65000"/>
            </a:schemeClr>
          </a:solidFill>
          <a:ln>
            <a:noFill/>
          </a:ln>
          <a:effectLst/>
        </c:spPr>
      </c:pivotFmt>
      <c:pivotFmt>
        <c:idx val="1016"/>
        <c:spPr>
          <a:solidFill>
            <a:schemeClr val="accent4">
              <a:tint val="65000"/>
            </a:schemeClr>
          </a:solidFill>
          <a:ln>
            <a:noFill/>
          </a:ln>
          <a:effectLst/>
        </c:spPr>
      </c:pivotFmt>
      <c:pivotFmt>
        <c:idx val="1017"/>
        <c:spPr>
          <a:solidFill>
            <a:schemeClr val="accent4">
              <a:shade val="65000"/>
            </a:schemeClr>
          </a:solidFill>
          <a:ln>
            <a:noFill/>
          </a:ln>
          <a:effectLst/>
        </c:spPr>
      </c:pivotFmt>
      <c:pivotFmt>
        <c:idx val="1018"/>
        <c:spPr>
          <a:solidFill>
            <a:schemeClr val="accent4">
              <a:tint val="33000"/>
            </a:schemeClr>
          </a:solidFill>
          <a:ln>
            <a:noFill/>
          </a:ln>
          <a:effectLst/>
        </c:spPr>
      </c:pivotFmt>
      <c:pivotFmt>
        <c:idx val="1019"/>
        <c:spPr>
          <a:solidFill>
            <a:schemeClr val="accent4">
              <a:tint val="35000"/>
            </a:schemeClr>
          </a:solidFill>
          <a:ln>
            <a:noFill/>
          </a:ln>
          <a:effectLst/>
        </c:spPr>
      </c:pivotFmt>
      <c:pivotFmt>
        <c:idx val="1020"/>
        <c:spPr>
          <a:solidFill>
            <a:schemeClr val="accent4">
              <a:tint val="37000"/>
            </a:schemeClr>
          </a:solidFill>
          <a:ln>
            <a:noFill/>
          </a:ln>
          <a:effectLst/>
        </c:spPr>
      </c:pivotFmt>
      <c:pivotFmt>
        <c:idx val="1021"/>
        <c:spPr>
          <a:solidFill>
            <a:schemeClr val="accent4">
              <a:tint val="39000"/>
            </a:schemeClr>
          </a:solidFill>
          <a:ln>
            <a:noFill/>
          </a:ln>
          <a:effectLst/>
        </c:spPr>
      </c:pivotFmt>
      <c:pivotFmt>
        <c:idx val="1022"/>
        <c:spPr>
          <a:solidFill>
            <a:schemeClr val="accent4">
              <a:tint val="41000"/>
            </a:schemeClr>
          </a:solidFill>
          <a:ln>
            <a:noFill/>
          </a:ln>
          <a:effectLst/>
        </c:spPr>
      </c:pivotFmt>
      <c:pivotFmt>
        <c:idx val="1023"/>
        <c:spPr>
          <a:solidFill>
            <a:schemeClr val="accent4">
              <a:tint val="43000"/>
            </a:schemeClr>
          </a:solidFill>
          <a:ln>
            <a:noFill/>
          </a:ln>
          <a:effectLst/>
        </c:spPr>
      </c:pivotFmt>
      <c:pivotFmt>
        <c:idx val="1024"/>
        <c:spPr>
          <a:solidFill>
            <a:schemeClr val="accent4">
              <a:tint val="45000"/>
            </a:schemeClr>
          </a:solidFill>
          <a:ln>
            <a:noFill/>
          </a:ln>
          <a:effectLst/>
        </c:spPr>
      </c:pivotFmt>
      <c:pivotFmt>
        <c:idx val="1025"/>
        <c:spPr>
          <a:solidFill>
            <a:schemeClr val="accent4">
              <a:tint val="47000"/>
            </a:schemeClr>
          </a:solidFill>
          <a:ln>
            <a:noFill/>
          </a:ln>
          <a:effectLst/>
        </c:spPr>
      </c:pivotFmt>
      <c:pivotFmt>
        <c:idx val="1026"/>
        <c:spPr>
          <a:solidFill>
            <a:schemeClr val="accent4">
              <a:tint val="49000"/>
            </a:schemeClr>
          </a:solidFill>
          <a:ln>
            <a:noFill/>
          </a:ln>
          <a:effectLst/>
        </c:spPr>
      </c:pivotFmt>
      <c:pivotFmt>
        <c:idx val="1027"/>
        <c:spPr>
          <a:solidFill>
            <a:schemeClr val="accent4">
              <a:tint val="51000"/>
            </a:schemeClr>
          </a:solidFill>
          <a:ln>
            <a:noFill/>
          </a:ln>
          <a:effectLst/>
        </c:spPr>
      </c:pivotFmt>
      <c:pivotFmt>
        <c:idx val="1028"/>
        <c:spPr>
          <a:solidFill>
            <a:schemeClr val="accent4">
              <a:tint val="53000"/>
            </a:schemeClr>
          </a:solidFill>
          <a:ln>
            <a:noFill/>
          </a:ln>
          <a:effectLst/>
        </c:spPr>
      </c:pivotFmt>
      <c:pivotFmt>
        <c:idx val="1029"/>
        <c:spPr>
          <a:solidFill>
            <a:schemeClr val="accent4">
              <a:tint val="56000"/>
            </a:schemeClr>
          </a:solidFill>
          <a:ln>
            <a:noFill/>
          </a:ln>
          <a:effectLst/>
        </c:spPr>
      </c:pivotFmt>
      <c:pivotFmt>
        <c:idx val="1030"/>
        <c:spPr>
          <a:solidFill>
            <a:schemeClr val="accent4">
              <a:tint val="58000"/>
            </a:schemeClr>
          </a:solidFill>
          <a:ln>
            <a:noFill/>
          </a:ln>
          <a:effectLst/>
        </c:spPr>
      </c:pivotFmt>
      <c:pivotFmt>
        <c:idx val="1031"/>
        <c:spPr>
          <a:solidFill>
            <a:schemeClr val="accent4">
              <a:tint val="60000"/>
            </a:schemeClr>
          </a:solidFill>
          <a:ln>
            <a:noFill/>
          </a:ln>
          <a:effectLst/>
        </c:spPr>
      </c:pivotFmt>
      <c:pivotFmt>
        <c:idx val="1032"/>
        <c:spPr>
          <a:solidFill>
            <a:schemeClr val="accent4">
              <a:tint val="62000"/>
            </a:schemeClr>
          </a:solidFill>
          <a:ln>
            <a:noFill/>
          </a:ln>
          <a:effectLst/>
        </c:spPr>
      </c:pivotFmt>
      <c:pivotFmt>
        <c:idx val="1033"/>
        <c:spPr>
          <a:solidFill>
            <a:schemeClr val="accent4">
              <a:tint val="64000"/>
            </a:schemeClr>
          </a:solidFill>
          <a:ln>
            <a:noFill/>
          </a:ln>
          <a:effectLst/>
        </c:spPr>
      </c:pivotFmt>
      <c:pivotFmt>
        <c:idx val="1034"/>
        <c:spPr>
          <a:solidFill>
            <a:schemeClr val="accent4">
              <a:tint val="66000"/>
            </a:schemeClr>
          </a:solidFill>
          <a:ln>
            <a:noFill/>
          </a:ln>
          <a:effectLst/>
        </c:spPr>
      </c:pivotFmt>
      <c:pivotFmt>
        <c:idx val="1035"/>
        <c:spPr>
          <a:solidFill>
            <a:schemeClr val="accent4">
              <a:tint val="68000"/>
            </a:schemeClr>
          </a:solidFill>
          <a:ln>
            <a:noFill/>
          </a:ln>
          <a:effectLst/>
        </c:spPr>
      </c:pivotFmt>
      <c:pivotFmt>
        <c:idx val="1036"/>
        <c:spPr>
          <a:solidFill>
            <a:schemeClr val="accent4">
              <a:tint val="70000"/>
            </a:schemeClr>
          </a:solidFill>
          <a:ln>
            <a:noFill/>
          </a:ln>
          <a:effectLst/>
        </c:spPr>
      </c:pivotFmt>
      <c:pivotFmt>
        <c:idx val="1037"/>
        <c:spPr>
          <a:solidFill>
            <a:schemeClr val="accent4">
              <a:tint val="72000"/>
            </a:schemeClr>
          </a:solidFill>
          <a:ln>
            <a:noFill/>
          </a:ln>
          <a:effectLst/>
        </c:spPr>
      </c:pivotFmt>
      <c:pivotFmt>
        <c:idx val="1038"/>
        <c:spPr>
          <a:solidFill>
            <a:schemeClr val="accent4">
              <a:tint val="74000"/>
            </a:schemeClr>
          </a:solidFill>
          <a:ln>
            <a:noFill/>
          </a:ln>
          <a:effectLst/>
        </c:spPr>
      </c:pivotFmt>
      <c:pivotFmt>
        <c:idx val="1039"/>
        <c:spPr>
          <a:solidFill>
            <a:schemeClr val="accent4">
              <a:tint val="76000"/>
            </a:schemeClr>
          </a:solidFill>
          <a:ln>
            <a:noFill/>
          </a:ln>
          <a:effectLst/>
        </c:spPr>
      </c:pivotFmt>
      <c:pivotFmt>
        <c:idx val="1040"/>
        <c:spPr>
          <a:solidFill>
            <a:schemeClr val="accent4">
              <a:tint val="79000"/>
            </a:schemeClr>
          </a:solidFill>
          <a:ln>
            <a:noFill/>
          </a:ln>
          <a:effectLst/>
        </c:spPr>
      </c:pivotFmt>
      <c:pivotFmt>
        <c:idx val="1041"/>
        <c:spPr>
          <a:solidFill>
            <a:schemeClr val="accent4">
              <a:tint val="81000"/>
            </a:schemeClr>
          </a:solidFill>
          <a:ln>
            <a:noFill/>
          </a:ln>
          <a:effectLst/>
        </c:spPr>
      </c:pivotFmt>
      <c:pivotFmt>
        <c:idx val="1042"/>
        <c:spPr>
          <a:solidFill>
            <a:schemeClr val="accent4">
              <a:tint val="83000"/>
            </a:schemeClr>
          </a:solidFill>
          <a:ln>
            <a:noFill/>
          </a:ln>
          <a:effectLst/>
        </c:spPr>
      </c:pivotFmt>
      <c:pivotFmt>
        <c:idx val="1043"/>
        <c:spPr>
          <a:solidFill>
            <a:schemeClr val="accent4">
              <a:tint val="85000"/>
            </a:schemeClr>
          </a:solidFill>
          <a:ln>
            <a:noFill/>
          </a:ln>
          <a:effectLst/>
        </c:spPr>
      </c:pivotFmt>
      <c:pivotFmt>
        <c:idx val="1044"/>
        <c:spPr>
          <a:solidFill>
            <a:schemeClr val="accent4">
              <a:tint val="87000"/>
            </a:schemeClr>
          </a:solidFill>
          <a:ln>
            <a:noFill/>
          </a:ln>
          <a:effectLst/>
        </c:spPr>
      </c:pivotFmt>
      <c:pivotFmt>
        <c:idx val="1045"/>
        <c:spPr>
          <a:solidFill>
            <a:schemeClr val="accent4">
              <a:tint val="89000"/>
            </a:schemeClr>
          </a:solidFill>
          <a:ln>
            <a:noFill/>
          </a:ln>
          <a:effectLst/>
        </c:spPr>
      </c:pivotFmt>
      <c:pivotFmt>
        <c:idx val="1046"/>
        <c:spPr>
          <a:solidFill>
            <a:schemeClr val="accent4">
              <a:tint val="91000"/>
            </a:schemeClr>
          </a:solidFill>
          <a:ln>
            <a:noFill/>
          </a:ln>
          <a:effectLst/>
        </c:spPr>
      </c:pivotFmt>
      <c:pivotFmt>
        <c:idx val="1047"/>
        <c:spPr>
          <a:solidFill>
            <a:schemeClr val="accent4">
              <a:tint val="93000"/>
            </a:schemeClr>
          </a:solidFill>
          <a:ln>
            <a:noFill/>
          </a:ln>
          <a:effectLst/>
        </c:spPr>
      </c:pivotFmt>
      <c:pivotFmt>
        <c:idx val="1048"/>
        <c:spPr>
          <a:solidFill>
            <a:schemeClr val="accent4">
              <a:tint val="95000"/>
            </a:schemeClr>
          </a:solidFill>
          <a:ln>
            <a:noFill/>
          </a:ln>
          <a:effectLst/>
        </c:spPr>
      </c:pivotFmt>
      <c:pivotFmt>
        <c:idx val="1049"/>
        <c:spPr>
          <a:solidFill>
            <a:schemeClr val="accent4">
              <a:tint val="97000"/>
            </a:schemeClr>
          </a:solidFill>
          <a:ln>
            <a:noFill/>
          </a:ln>
          <a:effectLst/>
        </c:spPr>
      </c:pivotFmt>
      <c:pivotFmt>
        <c:idx val="1050"/>
        <c:spPr>
          <a:solidFill>
            <a:schemeClr val="accent4">
              <a:tint val="99000"/>
            </a:schemeClr>
          </a:solidFill>
          <a:ln>
            <a:noFill/>
          </a:ln>
          <a:effectLst/>
        </c:spPr>
      </c:pivotFmt>
      <c:pivotFmt>
        <c:idx val="1051"/>
        <c:spPr>
          <a:solidFill>
            <a:schemeClr val="accent4">
              <a:shade val="98000"/>
            </a:schemeClr>
          </a:solidFill>
          <a:ln>
            <a:noFill/>
          </a:ln>
          <a:effectLst/>
        </c:spPr>
      </c:pivotFmt>
      <c:pivotFmt>
        <c:idx val="1052"/>
        <c:spPr>
          <a:solidFill>
            <a:schemeClr val="accent4">
              <a:shade val="96000"/>
            </a:schemeClr>
          </a:solidFill>
          <a:ln>
            <a:noFill/>
          </a:ln>
          <a:effectLst/>
        </c:spPr>
      </c:pivotFmt>
      <c:pivotFmt>
        <c:idx val="1053"/>
        <c:spPr>
          <a:solidFill>
            <a:schemeClr val="accent4">
              <a:shade val="94000"/>
            </a:schemeClr>
          </a:solidFill>
          <a:ln>
            <a:noFill/>
          </a:ln>
          <a:effectLst/>
        </c:spPr>
      </c:pivotFmt>
      <c:pivotFmt>
        <c:idx val="1054"/>
        <c:spPr>
          <a:solidFill>
            <a:schemeClr val="accent4">
              <a:shade val="92000"/>
            </a:schemeClr>
          </a:solidFill>
          <a:ln>
            <a:noFill/>
          </a:ln>
          <a:effectLst/>
        </c:spPr>
      </c:pivotFmt>
      <c:pivotFmt>
        <c:idx val="1055"/>
        <c:spPr>
          <a:solidFill>
            <a:schemeClr val="accent4">
              <a:shade val="90000"/>
            </a:schemeClr>
          </a:solidFill>
          <a:ln>
            <a:noFill/>
          </a:ln>
          <a:effectLst/>
        </c:spPr>
      </c:pivotFmt>
      <c:pivotFmt>
        <c:idx val="1056"/>
        <c:spPr>
          <a:solidFill>
            <a:schemeClr val="accent4">
              <a:shade val="88000"/>
            </a:schemeClr>
          </a:solidFill>
          <a:ln>
            <a:noFill/>
          </a:ln>
          <a:effectLst/>
        </c:spPr>
      </c:pivotFmt>
      <c:pivotFmt>
        <c:idx val="1057"/>
        <c:spPr>
          <a:solidFill>
            <a:schemeClr val="accent4">
              <a:shade val="86000"/>
            </a:schemeClr>
          </a:solidFill>
          <a:ln>
            <a:noFill/>
          </a:ln>
          <a:effectLst/>
        </c:spPr>
      </c:pivotFmt>
      <c:pivotFmt>
        <c:idx val="1058"/>
        <c:spPr>
          <a:solidFill>
            <a:schemeClr val="accent4">
              <a:shade val="84000"/>
            </a:schemeClr>
          </a:solidFill>
          <a:ln>
            <a:noFill/>
          </a:ln>
          <a:effectLst/>
        </c:spPr>
      </c:pivotFmt>
      <c:pivotFmt>
        <c:idx val="1059"/>
        <c:spPr>
          <a:solidFill>
            <a:schemeClr val="accent4">
              <a:shade val="82000"/>
            </a:schemeClr>
          </a:solidFill>
          <a:ln>
            <a:noFill/>
          </a:ln>
          <a:effectLst/>
        </c:spPr>
      </c:pivotFmt>
      <c:pivotFmt>
        <c:idx val="1060"/>
        <c:spPr>
          <a:solidFill>
            <a:schemeClr val="accent4">
              <a:shade val="80000"/>
            </a:schemeClr>
          </a:solidFill>
          <a:ln>
            <a:noFill/>
          </a:ln>
          <a:effectLst/>
        </c:spPr>
      </c:pivotFmt>
      <c:pivotFmt>
        <c:idx val="1061"/>
        <c:spPr>
          <a:solidFill>
            <a:schemeClr val="accent4">
              <a:shade val="78000"/>
            </a:schemeClr>
          </a:solidFill>
          <a:ln>
            <a:noFill/>
          </a:ln>
          <a:effectLst/>
        </c:spPr>
      </c:pivotFmt>
      <c:pivotFmt>
        <c:idx val="1062"/>
        <c:spPr>
          <a:solidFill>
            <a:schemeClr val="accent4">
              <a:shade val="75000"/>
            </a:schemeClr>
          </a:solidFill>
          <a:ln>
            <a:noFill/>
          </a:ln>
          <a:effectLst/>
        </c:spPr>
      </c:pivotFmt>
      <c:pivotFmt>
        <c:idx val="1063"/>
        <c:spPr>
          <a:solidFill>
            <a:schemeClr val="accent4">
              <a:shade val="73000"/>
            </a:schemeClr>
          </a:solidFill>
          <a:ln>
            <a:noFill/>
          </a:ln>
          <a:effectLst/>
        </c:spPr>
      </c:pivotFmt>
      <c:pivotFmt>
        <c:idx val="1064"/>
        <c:spPr>
          <a:solidFill>
            <a:schemeClr val="accent4">
              <a:shade val="71000"/>
            </a:schemeClr>
          </a:solidFill>
          <a:ln>
            <a:noFill/>
          </a:ln>
          <a:effectLst/>
        </c:spPr>
      </c:pivotFmt>
      <c:pivotFmt>
        <c:idx val="1065"/>
        <c:spPr>
          <a:solidFill>
            <a:schemeClr val="accent4">
              <a:shade val="69000"/>
            </a:schemeClr>
          </a:solidFill>
          <a:ln>
            <a:noFill/>
          </a:ln>
          <a:effectLst/>
        </c:spPr>
      </c:pivotFmt>
      <c:pivotFmt>
        <c:idx val="1066"/>
        <c:spPr>
          <a:solidFill>
            <a:schemeClr val="accent4">
              <a:shade val="67000"/>
            </a:schemeClr>
          </a:solidFill>
          <a:ln>
            <a:noFill/>
          </a:ln>
          <a:effectLst/>
        </c:spPr>
      </c:pivotFmt>
      <c:pivotFmt>
        <c:idx val="1067"/>
        <c:spPr>
          <a:solidFill>
            <a:schemeClr val="accent4">
              <a:shade val="65000"/>
            </a:schemeClr>
          </a:solidFill>
          <a:ln>
            <a:noFill/>
          </a:ln>
          <a:effectLst/>
        </c:spPr>
      </c:pivotFmt>
      <c:pivotFmt>
        <c:idx val="1068"/>
        <c:spPr>
          <a:solidFill>
            <a:schemeClr val="accent4">
              <a:shade val="63000"/>
            </a:schemeClr>
          </a:solidFill>
          <a:ln>
            <a:noFill/>
          </a:ln>
          <a:effectLst/>
        </c:spPr>
      </c:pivotFmt>
      <c:pivotFmt>
        <c:idx val="1069"/>
        <c:spPr>
          <a:solidFill>
            <a:schemeClr val="accent4">
              <a:shade val="61000"/>
            </a:schemeClr>
          </a:solidFill>
          <a:ln>
            <a:noFill/>
          </a:ln>
          <a:effectLst/>
        </c:spPr>
      </c:pivotFmt>
      <c:pivotFmt>
        <c:idx val="1070"/>
        <c:spPr>
          <a:solidFill>
            <a:schemeClr val="accent4">
              <a:shade val="59000"/>
            </a:schemeClr>
          </a:solidFill>
          <a:ln>
            <a:noFill/>
          </a:ln>
          <a:effectLst/>
        </c:spPr>
      </c:pivotFmt>
      <c:pivotFmt>
        <c:idx val="1071"/>
        <c:spPr>
          <a:solidFill>
            <a:schemeClr val="accent4">
              <a:shade val="57000"/>
            </a:schemeClr>
          </a:solidFill>
          <a:ln>
            <a:noFill/>
          </a:ln>
          <a:effectLst/>
        </c:spPr>
      </c:pivotFmt>
      <c:pivotFmt>
        <c:idx val="1072"/>
        <c:spPr>
          <a:solidFill>
            <a:schemeClr val="accent4">
              <a:shade val="55000"/>
            </a:schemeClr>
          </a:solidFill>
          <a:ln>
            <a:noFill/>
          </a:ln>
          <a:effectLst/>
        </c:spPr>
      </c:pivotFmt>
      <c:pivotFmt>
        <c:idx val="1073"/>
        <c:spPr>
          <a:solidFill>
            <a:schemeClr val="accent4">
              <a:shade val="52000"/>
            </a:schemeClr>
          </a:solidFill>
          <a:ln>
            <a:noFill/>
          </a:ln>
          <a:effectLst/>
        </c:spPr>
      </c:pivotFmt>
      <c:pivotFmt>
        <c:idx val="1074"/>
        <c:spPr>
          <a:solidFill>
            <a:schemeClr val="accent4">
              <a:shade val="50000"/>
            </a:schemeClr>
          </a:solidFill>
          <a:ln>
            <a:noFill/>
          </a:ln>
          <a:effectLst/>
        </c:spPr>
      </c:pivotFmt>
      <c:pivotFmt>
        <c:idx val="1075"/>
        <c:spPr>
          <a:solidFill>
            <a:schemeClr val="accent4">
              <a:shade val="48000"/>
            </a:schemeClr>
          </a:solidFill>
          <a:ln>
            <a:noFill/>
          </a:ln>
          <a:effectLst/>
        </c:spPr>
      </c:pivotFmt>
      <c:pivotFmt>
        <c:idx val="1076"/>
        <c:spPr>
          <a:solidFill>
            <a:schemeClr val="accent4">
              <a:shade val="46000"/>
            </a:schemeClr>
          </a:solidFill>
          <a:ln>
            <a:noFill/>
          </a:ln>
          <a:effectLst/>
        </c:spPr>
      </c:pivotFmt>
      <c:pivotFmt>
        <c:idx val="1077"/>
        <c:spPr>
          <a:solidFill>
            <a:schemeClr val="accent4">
              <a:shade val="44000"/>
            </a:schemeClr>
          </a:solidFill>
          <a:ln>
            <a:noFill/>
          </a:ln>
          <a:effectLst/>
        </c:spPr>
      </c:pivotFmt>
      <c:pivotFmt>
        <c:idx val="1078"/>
        <c:spPr>
          <a:solidFill>
            <a:schemeClr val="accent4">
              <a:shade val="42000"/>
            </a:schemeClr>
          </a:solidFill>
          <a:ln>
            <a:noFill/>
          </a:ln>
          <a:effectLst/>
        </c:spPr>
      </c:pivotFmt>
      <c:pivotFmt>
        <c:idx val="1079"/>
        <c:spPr>
          <a:solidFill>
            <a:schemeClr val="accent4">
              <a:shade val="40000"/>
            </a:schemeClr>
          </a:solidFill>
          <a:ln>
            <a:noFill/>
          </a:ln>
          <a:effectLst/>
        </c:spPr>
      </c:pivotFmt>
      <c:pivotFmt>
        <c:idx val="1080"/>
        <c:spPr>
          <a:solidFill>
            <a:schemeClr val="accent4">
              <a:shade val="38000"/>
            </a:schemeClr>
          </a:solidFill>
          <a:ln>
            <a:noFill/>
          </a:ln>
          <a:effectLst/>
        </c:spPr>
      </c:pivotFmt>
      <c:pivotFmt>
        <c:idx val="1081"/>
        <c:spPr>
          <a:solidFill>
            <a:schemeClr val="accent4">
              <a:shade val="36000"/>
            </a:schemeClr>
          </a:solidFill>
          <a:ln>
            <a:noFill/>
          </a:ln>
          <a:effectLst/>
        </c:spPr>
      </c:pivotFmt>
      <c:pivotFmt>
        <c:idx val="1082"/>
        <c:spPr>
          <a:solidFill>
            <a:schemeClr val="accent4">
              <a:shade val="34000"/>
            </a:schemeClr>
          </a:solidFill>
          <a:ln>
            <a:noFill/>
          </a:ln>
          <a:effectLst/>
        </c:spPr>
      </c:pivotFmt>
      <c:pivotFmt>
        <c:idx val="1083"/>
        <c:spPr>
          <a:solidFill>
            <a:schemeClr val="accent4">
              <a:shade val="32000"/>
            </a:schemeClr>
          </a:solidFill>
          <a:ln>
            <a:noFill/>
          </a:ln>
          <a:effectLst/>
        </c:spPr>
      </c:pivotFmt>
      <c:pivotFmt>
        <c:idx val="1084"/>
        <c:spPr>
          <a:solidFill>
            <a:schemeClr val="accent4">
              <a:tint val="65000"/>
            </a:schemeClr>
          </a:solidFill>
          <a:ln>
            <a:noFill/>
          </a:ln>
          <a:effectLst/>
        </c:spPr>
      </c:pivotFmt>
      <c:pivotFmt>
        <c:idx val="1085"/>
        <c:spPr>
          <a:solidFill>
            <a:schemeClr val="accent4">
              <a:shade val="65000"/>
            </a:schemeClr>
          </a:solidFill>
          <a:ln>
            <a:noFill/>
          </a:ln>
          <a:effectLst/>
        </c:spPr>
      </c:pivotFmt>
      <c:pivotFmt>
        <c:idx val="1086"/>
        <c:spPr>
          <a:solidFill>
            <a:schemeClr val="accent4">
              <a:tint val="65000"/>
            </a:schemeClr>
          </a:solidFill>
          <a:ln>
            <a:noFill/>
          </a:ln>
          <a:effectLst/>
        </c:spPr>
      </c:pivotFmt>
      <c:pivotFmt>
        <c:idx val="1087"/>
        <c:spPr>
          <a:solidFill>
            <a:schemeClr val="accent4">
              <a:shade val="65000"/>
            </a:schemeClr>
          </a:solidFill>
          <a:ln>
            <a:noFill/>
          </a:ln>
          <a:effectLst/>
        </c:spPr>
      </c:pivotFmt>
      <c:pivotFmt>
        <c:idx val="1088"/>
        <c:spPr>
          <a:solidFill>
            <a:schemeClr val="accent4">
              <a:tint val="65000"/>
            </a:schemeClr>
          </a:solidFill>
          <a:ln>
            <a:noFill/>
          </a:ln>
          <a:effectLst/>
        </c:spPr>
      </c:pivotFmt>
      <c:pivotFmt>
        <c:idx val="1089"/>
        <c:spPr>
          <a:solidFill>
            <a:schemeClr val="accent4">
              <a:shade val="65000"/>
            </a:schemeClr>
          </a:solidFill>
          <a:ln>
            <a:noFill/>
          </a:ln>
          <a:effectLst/>
        </c:spPr>
      </c:pivotFmt>
      <c:pivotFmt>
        <c:idx val="1090"/>
        <c:spPr>
          <a:solidFill>
            <a:schemeClr val="accent4">
              <a:tint val="65000"/>
            </a:schemeClr>
          </a:solidFill>
          <a:ln>
            <a:noFill/>
          </a:ln>
          <a:effectLst/>
        </c:spPr>
      </c:pivotFmt>
      <c:pivotFmt>
        <c:idx val="1091"/>
        <c:spPr>
          <a:solidFill>
            <a:schemeClr val="accent4">
              <a:shade val="65000"/>
            </a:schemeClr>
          </a:solidFill>
          <a:ln>
            <a:noFill/>
          </a:ln>
          <a:effectLst/>
        </c:spPr>
      </c:pivotFmt>
      <c:pivotFmt>
        <c:idx val="1092"/>
        <c:spPr>
          <a:solidFill>
            <a:schemeClr val="accent4">
              <a:tint val="65000"/>
            </a:schemeClr>
          </a:solidFill>
          <a:ln>
            <a:noFill/>
          </a:ln>
          <a:effectLst/>
        </c:spPr>
      </c:pivotFmt>
      <c:pivotFmt>
        <c:idx val="1093"/>
        <c:spPr>
          <a:solidFill>
            <a:schemeClr val="accent4">
              <a:shade val="65000"/>
            </a:schemeClr>
          </a:solidFill>
          <a:ln>
            <a:noFill/>
          </a:ln>
          <a:effectLst/>
        </c:spPr>
      </c:pivotFmt>
    </c:pivotFmts>
    <c:plotArea>
      <c:layout/>
      <c:pieChart>
        <c:varyColors val="1"/>
        <c:ser>
          <c:idx val="0"/>
          <c:order val="0"/>
          <c:tx>
            <c:strRef>
              <c:f>'Pie Chart for English'!$B$5</c:f>
              <c:strCache>
                <c:ptCount val="1"/>
                <c:pt idx="0">
                  <c:v>Total</c:v>
                </c:pt>
              </c:strCache>
            </c:strRef>
          </c:tx>
          <c:dPt>
            <c:idx val="0"/>
            <c:bubble3D val="0"/>
            <c:spPr>
              <a:solidFill>
                <a:schemeClr val="accent4">
                  <a:tint val="65000"/>
                </a:schemeClr>
              </a:solidFill>
              <a:ln>
                <a:noFill/>
              </a:ln>
              <a:effectLst/>
            </c:spPr>
            <c:extLst>
              <c:ext xmlns:c16="http://schemas.microsoft.com/office/drawing/2014/chart" uri="{C3380CC4-5D6E-409C-BE32-E72D297353CC}">
                <c16:uniqueId val="{00000001-F7DB-45D9-B475-602AB551CAA9}"/>
              </c:ext>
            </c:extLst>
          </c:dPt>
          <c:dPt>
            <c:idx val="1"/>
            <c:bubble3D val="0"/>
            <c:spPr>
              <a:solidFill>
                <a:schemeClr val="accent4"/>
              </a:solidFill>
              <a:ln>
                <a:noFill/>
              </a:ln>
              <a:effectLst/>
            </c:spPr>
            <c:extLst>
              <c:ext xmlns:c16="http://schemas.microsoft.com/office/drawing/2014/chart" uri="{C3380CC4-5D6E-409C-BE32-E72D297353CC}">
                <c16:uniqueId val="{00000003-F7DB-45D9-B475-602AB551CAA9}"/>
              </c:ext>
            </c:extLst>
          </c:dPt>
          <c:dPt>
            <c:idx val="2"/>
            <c:bubble3D val="0"/>
            <c:spPr>
              <a:solidFill>
                <a:schemeClr val="accent4">
                  <a:shade val="65000"/>
                </a:schemeClr>
              </a:solidFill>
              <a:ln>
                <a:noFill/>
              </a:ln>
              <a:effectLst/>
            </c:spPr>
            <c:extLst>
              <c:ext xmlns:c16="http://schemas.microsoft.com/office/drawing/2014/chart" uri="{C3380CC4-5D6E-409C-BE32-E72D297353CC}">
                <c16:uniqueId val="{00000005-F7DB-45D9-B475-602AB551CAA9}"/>
              </c:ext>
            </c:extLst>
          </c:dPt>
          <c:dPt>
            <c:idx val="3"/>
            <c:bubble3D val="0"/>
            <c:spPr>
              <a:solidFill>
                <a:schemeClr val="accent4">
                  <a:shade val="65000"/>
                </a:schemeClr>
              </a:solidFill>
              <a:ln>
                <a:noFill/>
              </a:ln>
              <a:effectLst/>
            </c:spPr>
            <c:extLst>
              <c:ext xmlns:c16="http://schemas.microsoft.com/office/drawing/2014/chart" uri="{C3380CC4-5D6E-409C-BE32-E72D297353CC}">
                <c16:uniqueId val="{00000007-DB48-4965-B263-66466CFC5864}"/>
              </c:ext>
            </c:extLst>
          </c:dPt>
          <c:dPt>
            <c:idx val="4"/>
            <c:bubble3D val="0"/>
            <c:spPr>
              <a:solidFill>
                <a:schemeClr val="accent4">
                  <a:shade val="65000"/>
                </a:schemeClr>
              </a:solidFill>
              <a:ln>
                <a:noFill/>
              </a:ln>
              <a:effectLst/>
            </c:spPr>
            <c:extLst>
              <c:ext xmlns:c16="http://schemas.microsoft.com/office/drawing/2014/chart" uri="{C3380CC4-5D6E-409C-BE32-E72D297353CC}">
                <c16:uniqueId val="{00000009-DB48-4965-B263-66466CFC5864}"/>
              </c:ext>
            </c:extLst>
          </c:dPt>
          <c:dPt>
            <c:idx val="5"/>
            <c:bubble3D val="0"/>
            <c:spPr>
              <a:solidFill>
                <a:schemeClr val="accent4">
                  <a:shade val="65000"/>
                </a:schemeClr>
              </a:solidFill>
              <a:ln>
                <a:noFill/>
              </a:ln>
              <a:effectLst/>
            </c:spPr>
            <c:extLst>
              <c:ext xmlns:c16="http://schemas.microsoft.com/office/drawing/2014/chart" uri="{C3380CC4-5D6E-409C-BE32-E72D297353CC}">
                <c16:uniqueId val="{0000000B-DB48-4965-B263-66466CFC5864}"/>
              </c:ext>
            </c:extLst>
          </c:dPt>
          <c:dPt>
            <c:idx val="6"/>
            <c:bubble3D val="0"/>
            <c:spPr>
              <a:solidFill>
                <a:schemeClr val="accent4">
                  <a:shade val="65000"/>
                </a:schemeClr>
              </a:solidFill>
              <a:ln>
                <a:noFill/>
              </a:ln>
              <a:effectLst/>
            </c:spPr>
            <c:extLst>
              <c:ext xmlns:c16="http://schemas.microsoft.com/office/drawing/2014/chart" uri="{C3380CC4-5D6E-409C-BE32-E72D297353CC}">
                <c16:uniqueId val="{0000000D-DB48-4965-B263-66466CFC5864}"/>
              </c:ext>
            </c:extLst>
          </c:dPt>
          <c:dPt>
            <c:idx val="7"/>
            <c:bubble3D val="0"/>
            <c:spPr>
              <a:solidFill>
                <a:schemeClr val="accent4">
                  <a:shade val="65000"/>
                </a:schemeClr>
              </a:solidFill>
              <a:ln>
                <a:noFill/>
              </a:ln>
              <a:effectLst/>
            </c:spPr>
            <c:extLst>
              <c:ext xmlns:c16="http://schemas.microsoft.com/office/drawing/2014/chart" uri="{C3380CC4-5D6E-409C-BE32-E72D297353CC}">
                <c16:uniqueId val="{0000000F-DB48-4965-B263-66466CFC5864}"/>
              </c:ext>
            </c:extLst>
          </c:dPt>
          <c:dPt>
            <c:idx val="8"/>
            <c:bubble3D val="0"/>
            <c:spPr>
              <a:solidFill>
                <a:schemeClr val="accent4">
                  <a:shade val="65000"/>
                </a:schemeClr>
              </a:solidFill>
              <a:ln>
                <a:noFill/>
              </a:ln>
              <a:effectLst/>
            </c:spPr>
            <c:extLst>
              <c:ext xmlns:c16="http://schemas.microsoft.com/office/drawing/2014/chart" uri="{C3380CC4-5D6E-409C-BE32-E72D297353CC}">
                <c16:uniqueId val="{00000011-DB48-4965-B263-66466CFC5864}"/>
              </c:ext>
            </c:extLst>
          </c:dPt>
          <c:dPt>
            <c:idx val="9"/>
            <c:bubble3D val="0"/>
            <c:spPr>
              <a:solidFill>
                <a:schemeClr val="accent4">
                  <a:shade val="65000"/>
                </a:schemeClr>
              </a:solidFill>
              <a:ln>
                <a:noFill/>
              </a:ln>
              <a:effectLst/>
            </c:spPr>
            <c:extLst>
              <c:ext xmlns:c16="http://schemas.microsoft.com/office/drawing/2014/chart" uri="{C3380CC4-5D6E-409C-BE32-E72D297353CC}">
                <c16:uniqueId val="{00000013-DB48-4965-B263-66466CFC5864}"/>
              </c:ext>
            </c:extLst>
          </c:dPt>
          <c:dPt>
            <c:idx val="10"/>
            <c:bubble3D val="0"/>
            <c:spPr>
              <a:solidFill>
                <a:schemeClr val="accent4">
                  <a:shade val="65000"/>
                </a:schemeClr>
              </a:solidFill>
              <a:ln>
                <a:noFill/>
              </a:ln>
              <a:effectLst/>
            </c:spPr>
            <c:extLst>
              <c:ext xmlns:c16="http://schemas.microsoft.com/office/drawing/2014/chart" uri="{C3380CC4-5D6E-409C-BE32-E72D297353CC}">
                <c16:uniqueId val="{00000015-DB48-4965-B263-66466CFC5864}"/>
              </c:ext>
            </c:extLst>
          </c:dPt>
          <c:dPt>
            <c:idx val="11"/>
            <c:bubble3D val="0"/>
            <c:spPr>
              <a:solidFill>
                <a:schemeClr val="accent4">
                  <a:shade val="65000"/>
                </a:schemeClr>
              </a:solidFill>
              <a:ln>
                <a:noFill/>
              </a:ln>
              <a:effectLst/>
            </c:spPr>
            <c:extLst>
              <c:ext xmlns:c16="http://schemas.microsoft.com/office/drawing/2014/chart" uri="{C3380CC4-5D6E-409C-BE32-E72D297353CC}">
                <c16:uniqueId val="{00000017-DB48-4965-B263-66466CFC5864}"/>
              </c:ext>
            </c:extLst>
          </c:dPt>
          <c:dPt>
            <c:idx val="12"/>
            <c:bubble3D val="0"/>
            <c:spPr>
              <a:solidFill>
                <a:schemeClr val="accent4">
                  <a:shade val="65000"/>
                </a:schemeClr>
              </a:solidFill>
              <a:ln>
                <a:noFill/>
              </a:ln>
              <a:effectLst/>
            </c:spPr>
            <c:extLst>
              <c:ext xmlns:c16="http://schemas.microsoft.com/office/drawing/2014/chart" uri="{C3380CC4-5D6E-409C-BE32-E72D297353CC}">
                <c16:uniqueId val="{00000019-DB48-4965-B263-66466CFC5864}"/>
              </c:ext>
            </c:extLst>
          </c:dPt>
          <c:dPt>
            <c:idx val="13"/>
            <c:bubble3D val="0"/>
            <c:spPr>
              <a:solidFill>
                <a:schemeClr val="accent4">
                  <a:shade val="65000"/>
                </a:schemeClr>
              </a:solidFill>
              <a:ln>
                <a:noFill/>
              </a:ln>
              <a:effectLst/>
            </c:spPr>
            <c:extLst>
              <c:ext xmlns:c16="http://schemas.microsoft.com/office/drawing/2014/chart" uri="{C3380CC4-5D6E-409C-BE32-E72D297353CC}">
                <c16:uniqueId val="{0000001B-DB48-4965-B263-66466CFC5864}"/>
              </c:ext>
            </c:extLst>
          </c:dPt>
          <c:dPt>
            <c:idx val="14"/>
            <c:bubble3D val="0"/>
            <c:spPr>
              <a:solidFill>
                <a:schemeClr val="accent4">
                  <a:shade val="65000"/>
                </a:schemeClr>
              </a:solidFill>
              <a:ln>
                <a:noFill/>
              </a:ln>
              <a:effectLst/>
            </c:spPr>
            <c:extLst>
              <c:ext xmlns:c16="http://schemas.microsoft.com/office/drawing/2014/chart" uri="{C3380CC4-5D6E-409C-BE32-E72D297353CC}">
                <c16:uniqueId val="{0000001D-DB48-4965-B263-66466CFC5864}"/>
              </c:ext>
            </c:extLst>
          </c:dPt>
          <c:dPt>
            <c:idx val="15"/>
            <c:bubble3D val="0"/>
            <c:spPr>
              <a:solidFill>
                <a:schemeClr val="accent4">
                  <a:shade val="65000"/>
                </a:schemeClr>
              </a:solidFill>
              <a:ln>
                <a:noFill/>
              </a:ln>
              <a:effectLst/>
            </c:spPr>
            <c:extLst>
              <c:ext xmlns:c16="http://schemas.microsoft.com/office/drawing/2014/chart" uri="{C3380CC4-5D6E-409C-BE32-E72D297353CC}">
                <c16:uniqueId val="{0000001F-DB48-4965-B263-66466CFC5864}"/>
              </c:ext>
            </c:extLst>
          </c:dPt>
          <c:dPt>
            <c:idx val="16"/>
            <c:bubble3D val="0"/>
            <c:spPr>
              <a:solidFill>
                <a:schemeClr val="accent4">
                  <a:shade val="65000"/>
                </a:schemeClr>
              </a:solidFill>
              <a:ln>
                <a:noFill/>
              </a:ln>
              <a:effectLst/>
            </c:spPr>
            <c:extLst>
              <c:ext xmlns:c16="http://schemas.microsoft.com/office/drawing/2014/chart" uri="{C3380CC4-5D6E-409C-BE32-E72D297353CC}">
                <c16:uniqueId val="{00000021-DB48-4965-B263-66466CFC5864}"/>
              </c:ext>
            </c:extLst>
          </c:dPt>
          <c:dPt>
            <c:idx val="17"/>
            <c:bubble3D val="0"/>
            <c:spPr>
              <a:solidFill>
                <a:schemeClr val="accent4">
                  <a:shade val="65000"/>
                </a:schemeClr>
              </a:solidFill>
              <a:ln>
                <a:noFill/>
              </a:ln>
              <a:effectLst/>
            </c:spPr>
            <c:extLst>
              <c:ext xmlns:c16="http://schemas.microsoft.com/office/drawing/2014/chart" uri="{C3380CC4-5D6E-409C-BE32-E72D297353CC}">
                <c16:uniqueId val="{00000023-DB48-4965-B263-66466CFC5864}"/>
              </c:ext>
            </c:extLst>
          </c:dPt>
          <c:dPt>
            <c:idx val="18"/>
            <c:bubble3D val="0"/>
            <c:spPr>
              <a:solidFill>
                <a:schemeClr val="accent4">
                  <a:shade val="65000"/>
                </a:schemeClr>
              </a:solidFill>
              <a:ln>
                <a:noFill/>
              </a:ln>
              <a:effectLst/>
            </c:spPr>
            <c:extLst>
              <c:ext xmlns:c16="http://schemas.microsoft.com/office/drawing/2014/chart" uri="{C3380CC4-5D6E-409C-BE32-E72D297353CC}">
                <c16:uniqueId val="{00000025-DB48-4965-B263-66466CFC5864}"/>
              </c:ext>
            </c:extLst>
          </c:dPt>
          <c:dPt>
            <c:idx val="19"/>
            <c:bubble3D val="0"/>
            <c:spPr>
              <a:solidFill>
                <a:schemeClr val="accent4">
                  <a:shade val="65000"/>
                </a:schemeClr>
              </a:solidFill>
              <a:ln>
                <a:noFill/>
              </a:ln>
              <a:effectLst/>
            </c:spPr>
            <c:extLst>
              <c:ext xmlns:c16="http://schemas.microsoft.com/office/drawing/2014/chart" uri="{C3380CC4-5D6E-409C-BE32-E72D297353CC}">
                <c16:uniqueId val="{00000027-DB48-4965-B263-66466CFC5864}"/>
              </c:ext>
            </c:extLst>
          </c:dPt>
          <c:dPt>
            <c:idx val="20"/>
            <c:bubble3D val="0"/>
            <c:spPr>
              <a:solidFill>
                <a:schemeClr val="accent4">
                  <a:shade val="65000"/>
                </a:schemeClr>
              </a:solidFill>
              <a:ln>
                <a:noFill/>
              </a:ln>
              <a:effectLst/>
            </c:spPr>
            <c:extLst>
              <c:ext xmlns:c16="http://schemas.microsoft.com/office/drawing/2014/chart" uri="{C3380CC4-5D6E-409C-BE32-E72D297353CC}">
                <c16:uniqueId val="{00000029-DB48-4965-B263-66466CFC5864}"/>
              </c:ext>
            </c:extLst>
          </c:dPt>
          <c:dPt>
            <c:idx val="21"/>
            <c:bubble3D val="0"/>
            <c:spPr>
              <a:solidFill>
                <a:schemeClr val="accent4">
                  <a:shade val="65000"/>
                </a:schemeClr>
              </a:solidFill>
              <a:ln>
                <a:noFill/>
              </a:ln>
              <a:effectLst/>
            </c:spPr>
            <c:extLst>
              <c:ext xmlns:c16="http://schemas.microsoft.com/office/drawing/2014/chart" uri="{C3380CC4-5D6E-409C-BE32-E72D297353CC}">
                <c16:uniqueId val="{0000002B-DB48-4965-B263-66466CFC5864}"/>
              </c:ext>
            </c:extLst>
          </c:dPt>
          <c:dPt>
            <c:idx val="22"/>
            <c:bubble3D val="0"/>
            <c:spPr>
              <a:solidFill>
                <a:schemeClr val="accent4">
                  <a:shade val="65000"/>
                </a:schemeClr>
              </a:solidFill>
              <a:ln>
                <a:noFill/>
              </a:ln>
              <a:effectLst/>
            </c:spPr>
            <c:extLst>
              <c:ext xmlns:c16="http://schemas.microsoft.com/office/drawing/2014/chart" uri="{C3380CC4-5D6E-409C-BE32-E72D297353CC}">
                <c16:uniqueId val="{0000002D-DB48-4965-B263-66466CFC5864}"/>
              </c:ext>
            </c:extLst>
          </c:dPt>
          <c:dPt>
            <c:idx val="23"/>
            <c:bubble3D val="0"/>
            <c:spPr>
              <a:solidFill>
                <a:schemeClr val="accent4">
                  <a:shade val="65000"/>
                </a:schemeClr>
              </a:solidFill>
              <a:ln>
                <a:noFill/>
              </a:ln>
              <a:effectLst/>
            </c:spPr>
            <c:extLst>
              <c:ext xmlns:c16="http://schemas.microsoft.com/office/drawing/2014/chart" uri="{C3380CC4-5D6E-409C-BE32-E72D297353CC}">
                <c16:uniqueId val="{0000002F-DB48-4965-B263-66466CFC5864}"/>
              </c:ext>
            </c:extLst>
          </c:dPt>
          <c:dPt>
            <c:idx val="24"/>
            <c:bubble3D val="0"/>
            <c:spPr>
              <a:solidFill>
                <a:schemeClr val="accent4">
                  <a:shade val="65000"/>
                </a:schemeClr>
              </a:solidFill>
              <a:ln>
                <a:noFill/>
              </a:ln>
              <a:effectLst/>
            </c:spPr>
            <c:extLst>
              <c:ext xmlns:c16="http://schemas.microsoft.com/office/drawing/2014/chart" uri="{C3380CC4-5D6E-409C-BE32-E72D297353CC}">
                <c16:uniqueId val="{00000031-DB48-4965-B263-66466CFC5864}"/>
              </c:ext>
            </c:extLst>
          </c:dPt>
          <c:dPt>
            <c:idx val="25"/>
            <c:bubble3D val="0"/>
            <c:spPr>
              <a:solidFill>
                <a:schemeClr val="accent4">
                  <a:shade val="65000"/>
                </a:schemeClr>
              </a:solidFill>
              <a:ln>
                <a:noFill/>
              </a:ln>
              <a:effectLst/>
            </c:spPr>
            <c:extLst>
              <c:ext xmlns:c16="http://schemas.microsoft.com/office/drawing/2014/chart" uri="{C3380CC4-5D6E-409C-BE32-E72D297353CC}">
                <c16:uniqueId val="{00000033-DB48-4965-B263-66466CFC5864}"/>
              </c:ext>
            </c:extLst>
          </c:dPt>
          <c:dPt>
            <c:idx val="26"/>
            <c:bubble3D val="0"/>
            <c:spPr>
              <a:solidFill>
                <a:schemeClr val="accent4">
                  <a:shade val="65000"/>
                </a:schemeClr>
              </a:solidFill>
              <a:ln>
                <a:noFill/>
              </a:ln>
              <a:effectLst/>
            </c:spPr>
            <c:extLst>
              <c:ext xmlns:c16="http://schemas.microsoft.com/office/drawing/2014/chart" uri="{C3380CC4-5D6E-409C-BE32-E72D297353CC}">
                <c16:uniqueId val="{00000035-DB48-4965-B263-66466CFC5864}"/>
              </c:ext>
            </c:extLst>
          </c:dPt>
          <c:dPt>
            <c:idx val="27"/>
            <c:bubble3D val="0"/>
            <c:spPr>
              <a:solidFill>
                <a:schemeClr val="accent4">
                  <a:shade val="65000"/>
                </a:schemeClr>
              </a:solidFill>
              <a:ln>
                <a:noFill/>
              </a:ln>
              <a:effectLst/>
            </c:spPr>
            <c:extLst>
              <c:ext xmlns:c16="http://schemas.microsoft.com/office/drawing/2014/chart" uri="{C3380CC4-5D6E-409C-BE32-E72D297353CC}">
                <c16:uniqueId val="{00000037-DB48-4965-B263-66466CFC5864}"/>
              </c:ext>
            </c:extLst>
          </c:dPt>
          <c:dPt>
            <c:idx val="28"/>
            <c:bubble3D val="0"/>
            <c:spPr>
              <a:solidFill>
                <a:schemeClr val="accent4">
                  <a:shade val="65000"/>
                </a:schemeClr>
              </a:solidFill>
              <a:ln>
                <a:noFill/>
              </a:ln>
              <a:effectLst/>
            </c:spPr>
            <c:extLst>
              <c:ext xmlns:c16="http://schemas.microsoft.com/office/drawing/2014/chart" uri="{C3380CC4-5D6E-409C-BE32-E72D297353CC}">
                <c16:uniqueId val="{00000039-DB48-4965-B263-66466CFC5864}"/>
              </c:ext>
            </c:extLst>
          </c:dPt>
          <c:dPt>
            <c:idx val="29"/>
            <c:bubble3D val="0"/>
            <c:spPr>
              <a:solidFill>
                <a:schemeClr val="accent4">
                  <a:shade val="65000"/>
                </a:schemeClr>
              </a:solidFill>
              <a:ln>
                <a:noFill/>
              </a:ln>
              <a:effectLst/>
            </c:spPr>
            <c:extLst>
              <c:ext xmlns:c16="http://schemas.microsoft.com/office/drawing/2014/chart" uri="{C3380CC4-5D6E-409C-BE32-E72D297353CC}">
                <c16:uniqueId val="{0000003B-DB48-4965-B263-66466CFC5864}"/>
              </c:ext>
            </c:extLst>
          </c:dPt>
          <c:dPt>
            <c:idx val="30"/>
            <c:bubble3D val="0"/>
            <c:spPr>
              <a:solidFill>
                <a:schemeClr val="accent4">
                  <a:shade val="65000"/>
                </a:schemeClr>
              </a:solidFill>
              <a:ln>
                <a:noFill/>
              </a:ln>
              <a:effectLst/>
            </c:spPr>
            <c:extLst>
              <c:ext xmlns:c16="http://schemas.microsoft.com/office/drawing/2014/chart" uri="{C3380CC4-5D6E-409C-BE32-E72D297353CC}">
                <c16:uniqueId val="{0000003D-DB48-4965-B263-66466CFC5864}"/>
              </c:ext>
            </c:extLst>
          </c:dPt>
          <c:dPt>
            <c:idx val="31"/>
            <c:bubble3D val="0"/>
            <c:spPr>
              <a:solidFill>
                <a:schemeClr val="accent4">
                  <a:shade val="65000"/>
                </a:schemeClr>
              </a:solidFill>
              <a:ln>
                <a:noFill/>
              </a:ln>
              <a:effectLst/>
            </c:spPr>
            <c:extLst>
              <c:ext xmlns:c16="http://schemas.microsoft.com/office/drawing/2014/chart" uri="{C3380CC4-5D6E-409C-BE32-E72D297353CC}">
                <c16:uniqueId val="{0000003F-DB48-4965-B263-66466CFC5864}"/>
              </c:ext>
            </c:extLst>
          </c:dPt>
          <c:dPt>
            <c:idx val="32"/>
            <c:bubble3D val="0"/>
            <c:spPr>
              <a:solidFill>
                <a:schemeClr val="accent4">
                  <a:shade val="65000"/>
                </a:schemeClr>
              </a:solidFill>
              <a:ln>
                <a:noFill/>
              </a:ln>
              <a:effectLst/>
            </c:spPr>
            <c:extLst>
              <c:ext xmlns:c16="http://schemas.microsoft.com/office/drawing/2014/chart" uri="{C3380CC4-5D6E-409C-BE32-E72D297353CC}">
                <c16:uniqueId val="{00000041-DB48-4965-B263-66466CFC5864}"/>
              </c:ext>
            </c:extLst>
          </c:dPt>
          <c:dPt>
            <c:idx val="33"/>
            <c:bubble3D val="0"/>
            <c:spPr>
              <a:solidFill>
                <a:schemeClr val="accent4">
                  <a:shade val="65000"/>
                </a:schemeClr>
              </a:solidFill>
              <a:ln>
                <a:noFill/>
              </a:ln>
              <a:effectLst/>
            </c:spPr>
            <c:extLst>
              <c:ext xmlns:c16="http://schemas.microsoft.com/office/drawing/2014/chart" uri="{C3380CC4-5D6E-409C-BE32-E72D297353CC}">
                <c16:uniqueId val="{00000043-DB48-4965-B263-66466CFC5864}"/>
              </c:ext>
            </c:extLst>
          </c:dPt>
          <c:dPt>
            <c:idx val="34"/>
            <c:bubble3D val="0"/>
            <c:spPr>
              <a:solidFill>
                <a:schemeClr val="accent4">
                  <a:shade val="65000"/>
                </a:schemeClr>
              </a:solidFill>
              <a:ln>
                <a:noFill/>
              </a:ln>
              <a:effectLst/>
            </c:spPr>
            <c:extLst>
              <c:ext xmlns:c16="http://schemas.microsoft.com/office/drawing/2014/chart" uri="{C3380CC4-5D6E-409C-BE32-E72D297353CC}">
                <c16:uniqueId val="{00000045-DB48-4965-B263-66466CFC5864}"/>
              </c:ext>
            </c:extLst>
          </c:dPt>
          <c:dPt>
            <c:idx val="35"/>
            <c:bubble3D val="0"/>
            <c:spPr>
              <a:solidFill>
                <a:schemeClr val="accent4">
                  <a:shade val="65000"/>
                </a:schemeClr>
              </a:solidFill>
              <a:ln>
                <a:noFill/>
              </a:ln>
              <a:effectLst/>
            </c:spPr>
            <c:extLst>
              <c:ext xmlns:c16="http://schemas.microsoft.com/office/drawing/2014/chart" uri="{C3380CC4-5D6E-409C-BE32-E72D297353CC}">
                <c16:uniqueId val="{00000047-DB48-4965-B263-66466CFC5864}"/>
              </c:ext>
            </c:extLst>
          </c:dPt>
          <c:dPt>
            <c:idx val="36"/>
            <c:bubble3D val="0"/>
            <c:spPr>
              <a:solidFill>
                <a:schemeClr val="accent4">
                  <a:shade val="65000"/>
                </a:schemeClr>
              </a:solidFill>
              <a:ln>
                <a:noFill/>
              </a:ln>
              <a:effectLst/>
            </c:spPr>
            <c:extLst>
              <c:ext xmlns:c16="http://schemas.microsoft.com/office/drawing/2014/chart" uri="{C3380CC4-5D6E-409C-BE32-E72D297353CC}">
                <c16:uniqueId val="{00000049-DB48-4965-B263-66466CFC5864}"/>
              </c:ext>
            </c:extLst>
          </c:dPt>
          <c:dPt>
            <c:idx val="37"/>
            <c:bubble3D val="0"/>
            <c:spPr>
              <a:solidFill>
                <a:schemeClr val="accent4">
                  <a:shade val="65000"/>
                </a:schemeClr>
              </a:solidFill>
              <a:ln>
                <a:noFill/>
              </a:ln>
              <a:effectLst/>
            </c:spPr>
            <c:extLst>
              <c:ext xmlns:c16="http://schemas.microsoft.com/office/drawing/2014/chart" uri="{C3380CC4-5D6E-409C-BE32-E72D297353CC}">
                <c16:uniqueId val="{0000004B-DB48-4965-B263-66466CFC5864}"/>
              </c:ext>
            </c:extLst>
          </c:dPt>
          <c:dPt>
            <c:idx val="38"/>
            <c:bubble3D val="0"/>
            <c:spPr>
              <a:solidFill>
                <a:schemeClr val="accent4">
                  <a:shade val="65000"/>
                </a:schemeClr>
              </a:solidFill>
              <a:ln>
                <a:noFill/>
              </a:ln>
              <a:effectLst/>
            </c:spPr>
            <c:extLst>
              <c:ext xmlns:c16="http://schemas.microsoft.com/office/drawing/2014/chart" uri="{C3380CC4-5D6E-409C-BE32-E72D297353CC}">
                <c16:uniqueId val="{0000004D-DB48-4965-B263-66466CFC5864}"/>
              </c:ext>
            </c:extLst>
          </c:dPt>
          <c:dPt>
            <c:idx val="39"/>
            <c:bubble3D val="0"/>
            <c:spPr>
              <a:solidFill>
                <a:schemeClr val="accent4">
                  <a:shade val="65000"/>
                </a:schemeClr>
              </a:solidFill>
              <a:ln>
                <a:noFill/>
              </a:ln>
              <a:effectLst/>
            </c:spPr>
            <c:extLst>
              <c:ext xmlns:c16="http://schemas.microsoft.com/office/drawing/2014/chart" uri="{C3380CC4-5D6E-409C-BE32-E72D297353CC}">
                <c16:uniqueId val="{0000004F-DB48-4965-B263-66466CFC5864}"/>
              </c:ext>
            </c:extLst>
          </c:dPt>
          <c:dPt>
            <c:idx val="40"/>
            <c:bubble3D val="0"/>
            <c:spPr>
              <a:solidFill>
                <a:schemeClr val="accent4">
                  <a:shade val="65000"/>
                </a:schemeClr>
              </a:solidFill>
              <a:ln>
                <a:noFill/>
              </a:ln>
              <a:effectLst/>
            </c:spPr>
            <c:extLst>
              <c:ext xmlns:c16="http://schemas.microsoft.com/office/drawing/2014/chart" uri="{C3380CC4-5D6E-409C-BE32-E72D297353CC}">
                <c16:uniqueId val="{00000051-DB48-4965-B263-66466CFC5864}"/>
              </c:ext>
            </c:extLst>
          </c:dPt>
          <c:dPt>
            <c:idx val="41"/>
            <c:bubble3D val="0"/>
            <c:spPr>
              <a:solidFill>
                <a:schemeClr val="accent4">
                  <a:shade val="65000"/>
                </a:schemeClr>
              </a:solidFill>
              <a:ln>
                <a:noFill/>
              </a:ln>
              <a:effectLst/>
            </c:spPr>
            <c:extLst>
              <c:ext xmlns:c16="http://schemas.microsoft.com/office/drawing/2014/chart" uri="{C3380CC4-5D6E-409C-BE32-E72D297353CC}">
                <c16:uniqueId val="{00000053-DB48-4965-B263-66466CFC5864}"/>
              </c:ext>
            </c:extLst>
          </c:dPt>
          <c:dPt>
            <c:idx val="42"/>
            <c:bubble3D val="0"/>
            <c:spPr>
              <a:solidFill>
                <a:schemeClr val="accent4">
                  <a:shade val="65000"/>
                </a:schemeClr>
              </a:solidFill>
              <a:ln>
                <a:noFill/>
              </a:ln>
              <a:effectLst/>
            </c:spPr>
            <c:extLst>
              <c:ext xmlns:c16="http://schemas.microsoft.com/office/drawing/2014/chart" uri="{C3380CC4-5D6E-409C-BE32-E72D297353CC}">
                <c16:uniqueId val="{00000055-DB48-4965-B263-66466CFC5864}"/>
              </c:ext>
            </c:extLst>
          </c:dPt>
          <c:dPt>
            <c:idx val="43"/>
            <c:bubble3D val="0"/>
            <c:spPr>
              <a:solidFill>
                <a:schemeClr val="accent4">
                  <a:shade val="65000"/>
                </a:schemeClr>
              </a:solidFill>
              <a:ln>
                <a:noFill/>
              </a:ln>
              <a:effectLst/>
            </c:spPr>
            <c:extLst>
              <c:ext xmlns:c16="http://schemas.microsoft.com/office/drawing/2014/chart" uri="{C3380CC4-5D6E-409C-BE32-E72D297353CC}">
                <c16:uniqueId val="{00000057-DB48-4965-B263-66466CFC5864}"/>
              </c:ext>
            </c:extLst>
          </c:dPt>
          <c:dPt>
            <c:idx val="44"/>
            <c:bubble3D val="0"/>
            <c:spPr>
              <a:solidFill>
                <a:schemeClr val="accent4">
                  <a:shade val="65000"/>
                </a:schemeClr>
              </a:solidFill>
              <a:ln>
                <a:noFill/>
              </a:ln>
              <a:effectLst/>
            </c:spPr>
            <c:extLst>
              <c:ext xmlns:c16="http://schemas.microsoft.com/office/drawing/2014/chart" uri="{C3380CC4-5D6E-409C-BE32-E72D297353CC}">
                <c16:uniqueId val="{00000059-DB48-4965-B263-66466CFC5864}"/>
              </c:ext>
            </c:extLst>
          </c:dPt>
          <c:dPt>
            <c:idx val="45"/>
            <c:bubble3D val="0"/>
            <c:spPr>
              <a:solidFill>
                <a:schemeClr val="accent4">
                  <a:shade val="65000"/>
                </a:schemeClr>
              </a:solidFill>
              <a:ln>
                <a:noFill/>
              </a:ln>
              <a:effectLst/>
            </c:spPr>
            <c:extLst>
              <c:ext xmlns:c16="http://schemas.microsoft.com/office/drawing/2014/chart" uri="{C3380CC4-5D6E-409C-BE32-E72D297353CC}">
                <c16:uniqueId val="{0000005B-DB48-4965-B263-66466CFC5864}"/>
              </c:ext>
            </c:extLst>
          </c:dPt>
          <c:dPt>
            <c:idx val="46"/>
            <c:bubble3D val="0"/>
            <c:spPr>
              <a:solidFill>
                <a:schemeClr val="accent4">
                  <a:shade val="65000"/>
                </a:schemeClr>
              </a:solidFill>
              <a:ln>
                <a:noFill/>
              </a:ln>
              <a:effectLst/>
            </c:spPr>
            <c:extLst>
              <c:ext xmlns:c16="http://schemas.microsoft.com/office/drawing/2014/chart" uri="{C3380CC4-5D6E-409C-BE32-E72D297353CC}">
                <c16:uniqueId val="{0000005D-DB48-4965-B263-66466CFC5864}"/>
              </c:ext>
            </c:extLst>
          </c:dPt>
          <c:dPt>
            <c:idx val="47"/>
            <c:bubble3D val="0"/>
            <c:spPr>
              <a:solidFill>
                <a:schemeClr val="accent4">
                  <a:shade val="65000"/>
                </a:schemeClr>
              </a:solidFill>
              <a:ln>
                <a:noFill/>
              </a:ln>
              <a:effectLst/>
            </c:spPr>
            <c:extLst>
              <c:ext xmlns:c16="http://schemas.microsoft.com/office/drawing/2014/chart" uri="{C3380CC4-5D6E-409C-BE32-E72D297353CC}">
                <c16:uniqueId val="{0000005F-DB48-4965-B263-66466CFC5864}"/>
              </c:ext>
            </c:extLst>
          </c:dPt>
          <c:dPt>
            <c:idx val="48"/>
            <c:bubble3D val="0"/>
            <c:spPr>
              <a:solidFill>
                <a:schemeClr val="accent4">
                  <a:shade val="65000"/>
                </a:schemeClr>
              </a:solidFill>
              <a:ln>
                <a:noFill/>
              </a:ln>
              <a:effectLst/>
            </c:spPr>
            <c:extLst>
              <c:ext xmlns:c16="http://schemas.microsoft.com/office/drawing/2014/chart" uri="{C3380CC4-5D6E-409C-BE32-E72D297353CC}">
                <c16:uniqueId val="{00000061-DB48-4965-B263-66466CFC5864}"/>
              </c:ext>
            </c:extLst>
          </c:dPt>
          <c:dPt>
            <c:idx val="49"/>
            <c:bubble3D val="0"/>
            <c:spPr>
              <a:solidFill>
                <a:schemeClr val="accent4">
                  <a:shade val="65000"/>
                </a:schemeClr>
              </a:solidFill>
              <a:ln>
                <a:noFill/>
              </a:ln>
              <a:effectLst/>
            </c:spPr>
            <c:extLst>
              <c:ext xmlns:c16="http://schemas.microsoft.com/office/drawing/2014/chart" uri="{C3380CC4-5D6E-409C-BE32-E72D297353CC}">
                <c16:uniqueId val="{00000063-DB48-4965-B263-66466CFC5864}"/>
              </c:ext>
            </c:extLst>
          </c:dPt>
          <c:dPt>
            <c:idx val="50"/>
            <c:bubble3D val="0"/>
            <c:spPr>
              <a:solidFill>
                <a:schemeClr val="accent4">
                  <a:shade val="65000"/>
                </a:schemeClr>
              </a:solidFill>
              <a:ln>
                <a:noFill/>
              </a:ln>
              <a:effectLst/>
            </c:spPr>
            <c:extLst>
              <c:ext xmlns:c16="http://schemas.microsoft.com/office/drawing/2014/chart" uri="{C3380CC4-5D6E-409C-BE32-E72D297353CC}">
                <c16:uniqueId val="{00000065-DB48-4965-B263-66466CFC5864}"/>
              </c:ext>
            </c:extLst>
          </c:dPt>
          <c:dPt>
            <c:idx val="51"/>
            <c:bubble3D val="0"/>
            <c:spPr>
              <a:solidFill>
                <a:schemeClr val="accent4">
                  <a:shade val="65000"/>
                </a:schemeClr>
              </a:solidFill>
              <a:ln>
                <a:noFill/>
              </a:ln>
              <a:effectLst/>
            </c:spPr>
            <c:extLst>
              <c:ext xmlns:c16="http://schemas.microsoft.com/office/drawing/2014/chart" uri="{C3380CC4-5D6E-409C-BE32-E72D297353CC}">
                <c16:uniqueId val="{00000067-DB48-4965-B263-66466CFC5864}"/>
              </c:ext>
            </c:extLst>
          </c:dPt>
          <c:dPt>
            <c:idx val="52"/>
            <c:bubble3D val="0"/>
            <c:spPr>
              <a:solidFill>
                <a:schemeClr val="accent4">
                  <a:shade val="65000"/>
                </a:schemeClr>
              </a:solidFill>
              <a:ln>
                <a:noFill/>
              </a:ln>
              <a:effectLst/>
            </c:spPr>
            <c:extLst>
              <c:ext xmlns:c16="http://schemas.microsoft.com/office/drawing/2014/chart" uri="{C3380CC4-5D6E-409C-BE32-E72D297353CC}">
                <c16:uniqueId val="{00000069-DB48-4965-B263-66466CFC5864}"/>
              </c:ext>
            </c:extLst>
          </c:dPt>
          <c:dPt>
            <c:idx val="53"/>
            <c:bubble3D val="0"/>
            <c:spPr>
              <a:solidFill>
                <a:schemeClr val="accent4">
                  <a:shade val="65000"/>
                </a:schemeClr>
              </a:solidFill>
              <a:ln>
                <a:noFill/>
              </a:ln>
              <a:effectLst/>
            </c:spPr>
            <c:extLst>
              <c:ext xmlns:c16="http://schemas.microsoft.com/office/drawing/2014/chart" uri="{C3380CC4-5D6E-409C-BE32-E72D297353CC}">
                <c16:uniqueId val="{0000006B-DB48-4965-B263-66466CFC5864}"/>
              </c:ext>
            </c:extLst>
          </c:dPt>
          <c:dPt>
            <c:idx val="54"/>
            <c:bubble3D val="0"/>
            <c:spPr>
              <a:solidFill>
                <a:schemeClr val="accent4">
                  <a:shade val="65000"/>
                </a:schemeClr>
              </a:solidFill>
              <a:ln>
                <a:noFill/>
              </a:ln>
              <a:effectLst/>
            </c:spPr>
            <c:extLst>
              <c:ext xmlns:c16="http://schemas.microsoft.com/office/drawing/2014/chart" uri="{C3380CC4-5D6E-409C-BE32-E72D297353CC}">
                <c16:uniqueId val="{0000006D-DB48-4965-B263-66466CFC5864}"/>
              </c:ext>
            </c:extLst>
          </c:dPt>
          <c:dPt>
            <c:idx val="55"/>
            <c:bubble3D val="0"/>
            <c:spPr>
              <a:solidFill>
                <a:schemeClr val="accent4">
                  <a:shade val="65000"/>
                </a:schemeClr>
              </a:solidFill>
              <a:ln>
                <a:noFill/>
              </a:ln>
              <a:effectLst/>
            </c:spPr>
            <c:extLst>
              <c:ext xmlns:c16="http://schemas.microsoft.com/office/drawing/2014/chart" uri="{C3380CC4-5D6E-409C-BE32-E72D297353CC}">
                <c16:uniqueId val="{0000006F-DB48-4965-B263-66466CFC5864}"/>
              </c:ext>
            </c:extLst>
          </c:dPt>
          <c:dPt>
            <c:idx val="56"/>
            <c:bubble3D val="0"/>
            <c:spPr>
              <a:solidFill>
                <a:schemeClr val="accent4">
                  <a:shade val="65000"/>
                </a:schemeClr>
              </a:solidFill>
              <a:ln>
                <a:noFill/>
              </a:ln>
              <a:effectLst/>
            </c:spPr>
            <c:extLst>
              <c:ext xmlns:c16="http://schemas.microsoft.com/office/drawing/2014/chart" uri="{C3380CC4-5D6E-409C-BE32-E72D297353CC}">
                <c16:uniqueId val="{00000071-DB48-4965-B263-66466CFC5864}"/>
              </c:ext>
            </c:extLst>
          </c:dPt>
          <c:dPt>
            <c:idx val="57"/>
            <c:bubble3D val="0"/>
            <c:spPr>
              <a:solidFill>
                <a:schemeClr val="accent4">
                  <a:shade val="65000"/>
                </a:schemeClr>
              </a:solidFill>
              <a:ln>
                <a:noFill/>
              </a:ln>
              <a:effectLst/>
            </c:spPr>
            <c:extLst>
              <c:ext xmlns:c16="http://schemas.microsoft.com/office/drawing/2014/chart" uri="{C3380CC4-5D6E-409C-BE32-E72D297353CC}">
                <c16:uniqueId val="{00000073-DB48-4965-B263-66466CFC5864}"/>
              </c:ext>
            </c:extLst>
          </c:dPt>
          <c:dPt>
            <c:idx val="58"/>
            <c:bubble3D val="0"/>
            <c:spPr>
              <a:solidFill>
                <a:schemeClr val="accent4">
                  <a:shade val="65000"/>
                </a:schemeClr>
              </a:solidFill>
              <a:ln>
                <a:noFill/>
              </a:ln>
              <a:effectLst/>
            </c:spPr>
            <c:extLst>
              <c:ext xmlns:c16="http://schemas.microsoft.com/office/drawing/2014/chart" uri="{C3380CC4-5D6E-409C-BE32-E72D297353CC}">
                <c16:uniqueId val="{00000075-DB48-4965-B263-66466CFC5864}"/>
              </c:ext>
            </c:extLst>
          </c:dPt>
          <c:dPt>
            <c:idx val="59"/>
            <c:bubble3D val="0"/>
            <c:spPr>
              <a:solidFill>
                <a:schemeClr val="accent4">
                  <a:shade val="65000"/>
                </a:schemeClr>
              </a:solidFill>
              <a:ln>
                <a:noFill/>
              </a:ln>
              <a:effectLst/>
            </c:spPr>
            <c:extLst>
              <c:ext xmlns:c16="http://schemas.microsoft.com/office/drawing/2014/chart" uri="{C3380CC4-5D6E-409C-BE32-E72D297353CC}">
                <c16:uniqueId val="{00000077-DB48-4965-B263-66466CFC5864}"/>
              </c:ext>
            </c:extLst>
          </c:dPt>
          <c:dPt>
            <c:idx val="60"/>
            <c:bubble3D val="0"/>
            <c:spPr>
              <a:solidFill>
                <a:schemeClr val="accent4">
                  <a:shade val="65000"/>
                </a:schemeClr>
              </a:solidFill>
              <a:ln>
                <a:noFill/>
              </a:ln>
              <a:effectLst/>
            </c:spPr>
            <c:extLst>
              <c:ext xmlns:c16="http://schemas.microsoft.com/office/drawing/2014/chart" uri="{C3380CC4-5D6E-409C-BE32-E72D297353CC}">
                <c16:uniqueId val="{00000079-DB48-4965-B263-66466CFC5864}"/>
              </c:ext>
            </c:extLst>
          </c:dPt>
          <c:dPt>
            <c:idx val="61"/>
            <c:bubble3D val="0"/>
            <c:spPr>
              <a:solidFill>
                <a:schemeClr val="accent4">
                  <a:shade val="65000"/>
                </a:schemeClr>
              </a:solidFill>
              <a:ln>
                <a:noFill/>
              </a:ln>
              <a:effectLst/>
            </c:spPr>
            <c:extLst>
              <c:ext xmlns:c16="http://schemas.microsoft.com/office/drawing/2014/chart" uri="{C3380CC4-5D6E-409C-BE32-E72D297353CC}">
                <c16:uniqueId val="{0000007B-DB48-4965-B263-66466CFC5864}"/>
              </c:ext>
            </c:extLst>
          </c:dPt>
          <c:dPt>
            <c:idx val="62"/>
            <c:bubble3D val="0"/>
            <c:spPr>
              <a:solidFill>
                <a:schemeClr val="accent4">
                  <a:shade val="65000"/>
                </a:schemeClr>
              </a:solidFill>
              <a:ln>
                <a:noFill/>
              </a:ln>
              <a:effectLst/>
            </c:spPr>
            <c:extLst>
              <c:ext xmlns:c16="http://schemas.microsoft.com/office/drawing/2014/chart" uri="{C3380CC4-5D6E-409C-BE32-E72D297353CC}">
                <c16:uniqueId val="{0000007D-DB48-4965-B263-66466CFC5864}"/>
              </c:ext>
            </c:extLst>
          </c:dPt>
          <c:dPt>
            <c:idx val="63"/>
            <c:bubble3D val="0"/>
            <c:spPr>
              <a:solidFill>
                <a:schemeClr val="accent4">
                  <a:shade val="65000"/>
                </a:schemeClr>
              </a:solidFill>
              <a:ln>
                <a:noFill/>
              </a:ln>
              <a:effectLst/>
            </c:spPr>
            <c:extLst>
              <c:ext xmlns:c16="http://schemas.microsoft.com/office/drawing/2014/chart" uri="{C3380CC4-5D6E-409C-BE32-E72D297353CC}">
                <c16:uniqueId val="{0000007F-DB48-4965-B263-66466CFC5864}"/>
              </c:ext>
            </c:extLst>
          </c:dPt>
          <c:dPt>
            <c:idx val="64"/>
            <c:bubble3D val="0"/>
            <c:spPr>
              <a:solidFill>
                <a:schemeClr val="accent4">
                  <a:shade val="65000"/>
                </a:schemeClr>
              </a:solidFill>
              <a:ln>
                <a:noFill/>
              </a:ln>
              <a:effectLst/>
            </c:spPr>
            <c:extLst>
              <c:ext xmlns:c16="http://schemas.microsoft.com/office/drawing/2014/chart" uri="{C3380CC4-5D6E-409C-BE32-E72D297353CC}">
                <c16:uniqueId val="{00000081-DB48-4965-B263-66466CFC5864}"/>
              </c:ext>
            </c:extLst>
          </c:dPt>
          <c:dPt>
            <c:idx val="65"/>
            <c:bubble3D val="0"/>
            <c:spPr>
              <a:solidFill>
                <a:schemeClr val="accent4">
                  <a:shade val="65000"/>
                </a:schemeClr>
              </a:solidFill>
              <a:ln>
                <a:noFill/>
              </a:ln>
              <a:effectLst/>
            </c:spPr>
            <c:extLst>
              <c:ext xmlns:c16="http://schemas.microsoft.com/office/drawing/2014/chart" uri="{C3380CC4-5D6E-409C-BE32-E72D297353CC}">
                <c16:uniqueId val="{00000083-DB48-4965-B263-66466CFC58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'Pie Chart for English'!$A$6:$A$14</c:f>
              <c:multiLvlStrCache>
                <c:ptCount val="3"/>
                <c:lvl>
                  <c:pt idx="0">
                    <c:v>215</c:v>
                  </c:pt>
                  <c:pt idx="1">
                    <c:v>215</c:v>
                  </c:pt>
                  <c:pt idx="2">
                    <c:v>215</c:v>
                  </c:pt>
                </c:lvl>
                <c:lvl>
                  <c:pt idx="0">
                    <c:v>Sum of 1st Term</c:v>
                  </c:pt>
                  <c:pt idx="1">
                    <c:v>Sum of 2nd Term</c:v>
                  </c:pt>
                  <c:pt idx="2">
                    <c:v>Sum of 3rd Term</c:v>
                  </c:pt>
                </c:lvl>
              </c:multiLvlStrCache>
            </c:multiLvlStrRef>
          </c:cat>
          <c:val>
            <c:numRef>
              <c:f>'Pie Chart for English'!$B$6:$B$14</c:f>
              <c:numCache>
                <c:formatCode>General</c:formatCode>
                <c:ptCount val="3"/>
                <c:pt idx="0">
                  <c:v>86</c:v>
                </c:pt>
                <c:pt idx="1">
                  <c:v>82</c:v>
                </c:pt>
                <c:pt idx="2">
                  <c:v>47</c:v>
                </c:pt>
              </c:numCache>
            </c:numRef>
          </c:val>
          <c:extLst>
            <c:ext xmlns:c16="http://schemas.microsoft.com/office/drawing/2014/chart" uri="{C3380CC4-5D6E-409C-BE32-E72D297353CC}">
              <c16:uniqueId val="{00000006-D630-4819-AC11-852561343964}"/>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676277</xdr:colOff>
      <xdr:row>8</xdr:row>
      <xdr:rowOff>123825</xdr:rowOff>
    </xdr:from>
    <xdr:to>
      <xdr:col>5</xdr:col>
      <xdr:colOff>638176</xdr:colOff>
      <xdr:row>23</xdr:row>
      <xdr:rowOff>9525</xdr:rowOff>
    </xdr:to>
    <xdr:graphicFrame macro="">
      <xdr:nvGraphicFramePr>
        <xdr:cNvPr id="2" name="Chart 1">
          <a:extLst>
            <a:ext uri="{FF2B5EF4-FFF2-40B4-BE49-F238E27FC236}">
              <a16:creationId xmlns:a16="http://schemas.microsoft.com/office/drawing/2014/main" id="{2CAF8648-8870-5B6F-F363-9486499EA6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3</xdr:row>
      <xdr:rowOff>85724</xdr:rowOff>
    </xdr:from>
    <xdr:to>
      <xdr:col>4</xdr:col>
      <xdr:colOff>628650</xdr:colOff>
      <xdr:row>15</xdr:row>
      <xdr:rowOff>228599</xdr:rowOff>
    </xdr:to>
    <xdr:graphicFrame macro="">
      <xdr:nvGraphicFramePr>
        <xdr:cNvPr id="2" name="Chart 1">
          <a:extLst>
            <a:ext uri="{FF2B5EF4-FFF2-40B4-BE49-F238E27FC236}">
              <a16:creationId xmlns:a16="http://schemas.microsoft.com/office/drawing/2014/main" id="{493A7525-A056-4B05-9C8C-D5B7AA293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425822</xdr:colOff>
      <xdr:row>6</xdr:row>
      <xdr:rowOff>198901</xdr:rowOff>
    </xdr:from>
    <xdr:to>
      <xdr:col>7</xdr:col>
      <xdr:colOff>470645</xdr:colOff>
      <xdr:row>21</xdr:row>
      <xdr:rowOff>134469</xdr:rowOff>
    </xdr:to>
    <xdr:graphicFrame macro="">
      <xdr:nvGraphicFramePr>
        <xdr:cNvPr id="2" name="Chart 1">
          <a:extLst>
            <a:ext uri="{FF2B5EF4-FFF2-40B4-BE49-F238E27FC236}">
              <a16:creationId xmlns:a16="http://schemas.microsoft.com/office/drawing/2014/main" id="{28C2E272-70EB-457A-814E-3CD3BE597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9525</xdr:colOff>
      <xdr:row>9</xdr:row>
      <xdr:rowOff>171450</xdr:rowOff>
    </xdr:from>
    <xdr:to>
      <xdr:col>17</xdr:col>
      <xdr:colOff>638175</xdr:colOff>
      <xdr:row>14</xdr:row>
      <xdr:rowOff>187698</xdr:rowOff>
    </xdr:to>
    <mc:AlternateContent xmlns:mc="http://schemas.openxmlformats.org/markup-compatibility/2006" xmlns:a14="http://schemas.microsoft.com/office/drawing/2010/main">
      <mc:Choice Requires="a14">
        <xdr:graphicFrame macro="">
          <xdr:nvGraphicFramePr>
            <xdr:cNvPr id="3" name="Full Name 4">
              <a:extLst>
                <a:ext uri="{FF2B5EF4-FFF2-40B4-BE49-F238E27FC236}">
                  <a16:creationId xmlns:a16="http://schemas.microsoft.com/office/drawing/2014/main" id="{D2EA84ED-FEAE-4BA7-8BA3-D6316BD875DE}"/>
                </a:ext>
              </a:extLst>
            </xdr:cNvPr>
            <xdr:cNvGraphicFramePr/>
          </xdr:nvGraphicFramePr>
          <xdr:xfrm>
            <a:off x="0" y="0"/>
            <a:ext cx="0" cy="0"/>
          </xdr:xfrm>
          <a:graphic>
            <a:graphicData uri="http://schemas.microsoft.com/office/drawing/2010/slicer">
              <sle:slicer xmlns:sle="http://schemas.microsoft.com/office/drawing/2010/slicer" name="Full Name 4"/>
            </a:graphicData>
          </a:graphic>
        </xdr:graphicFrame>
      </mc:Choice>
      <mc:Fallback xmlns="">
        <xdr:sp macro="" textlink="">
          <xdr:nvSpPr>
            <xdr:cNvPr id="0" name=""/>
            <xdr:cNvSpPr>
              <a:spLocks noTextEdit="1"/>
            </xdr:cNvSpPr>
          </xdr:nvSpPr>
          <xdr:spPr>
            <a:xfrm>
              <a:off x="6475319" y="2087656"/>
              <a:ext cx="1805267" cy="24021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227</xdr:col>
      <xdr:colOff>380998</xdr:colOff>
      <xdr:row>291</xdr:row>
      <xdr:rowOff>0</xdr:rowOff>
    </xdr:to>
    <xdr:sp macro="" textlink="">
      <xdr:nvSpPr>
        <xdr:cNvPr id="7" name="Rectangle 6">
          <a:extLst>
            <a:ext uri="{FF2B5EF4-FFF2-40B4-BE49-F238E27FC236}">
              <a16:creationId xmlns:a16="http://schemas.microsoft.com/office/drawing/2014/main" id="{C78AB084-3DB8-A5CF-8D85-5C89D37315D0}"/>
            </a:ext>
          </a:extLst>
        </xdr:cNvPr>
        <xdr:cNvSpPr/>
      </xdr:nvSpPr>
      <xdr:spPr>
        <a:xfrm>
          <a:off x="0" y="0"/>
          <a:ext cx="137742704" cy="55435500"/>
        </a:xfrm>
        <a:prstGeom prst="rect">
          <a:avLst/>
        </a:prstGeom>
        <a:solidFill>
          <a:srgbClr val="2129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185722</xdr:colOff>
      <xdr:row>21</xdr:row>
      <xdr:rowOff>101735</xdr:rowOff>
    </xdr:from>
    <xdr:to>
      <xdr:col>8</xdr:col>
      <xdr:colOff>523875</xdr:colOff>
      <xdr:row>52</xdr:row>
      <xdr:rowOff>11213</xdr:rowOff>
    </xdr:to>
    <xdr:sp macro="" textlink="">
      <xdr:nvSpPr>
        <xdr:cNvPr id="14" name="TextBox 13">
          <a:extLst>
            <a:ext uri="{FF2B5EF4-FFF2-40B4-BE49-F238E27FC236}">
              <a16:creationId xmlns:a16="http://schemas.microsoft.com/office/drawing/2014/main" id="{5B51984B-660F-D071-E289-35DC96CBC923}"/>
            </a:ext>
          </a:extLst>
        </xdr:cNvPr>
        <xdr:cNvSpPr txBox="1"/>
      </xdr:nvSpPr>
      <xdr:spPr>
        <a:xfrm>
          <a:off x="185722" y="4102235"/>
          <a:ext cx="5179094" cy="5814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44546A">
                  <a:lumMod val="60000"/>
                  <a:lumOff val="40000"/>
                </a:srgbClr>
              </a:solidFill>
              <a:effectLst/>
              <a:uLnTx/>
              <a:uFillTx/>
              <a:latin typeface="+mn-lt"/>
              <a:ea typeface="+mn-ea"/>
              <a:cs typeface="+mn-cs"/>
            </a:rPr>
            <a:t>Main Features Used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srgbClr val="44546A">
                <a:lumMod val="60000"/>
                <a:lumOff val="40000"/>
              </a:srgbClr>
            </a:solidFill>
            <a:effectLst/>
            <a:uLnTx/>
            <a:uFillTx/>
            <a:latin typeface="+mn-lt"/>
            <a:ea typeface="+mn-ea"/>
            <a:cs typeface="+mn-cs"/>
          </a:endParaRPr>
        </a:p>
        <a:p>
          <a:r>
            <a:rPr lang="en-US" sz="1400" b="1" i="0">
              <a:solidFill>
                <a:schemeClr val="tx2">
                  <a:lumMod val="60000"/>
                  <a:lumOff val="40000"/>
                </a:schemeClr>
              </a:solidFill>
              <a:effectLst/>
              <a:latin typeface="+mn-lt"/>
              <a:ea typeface="+mn-ea"/>
              <a:cs typeface="+mn-cs"/>
            </a:rPr>
            <a:t>Data Collection.</a:t>
          </a:r>
        </a:p>
        <a:p>
          <a:r>
            <a:rPr lang="en-US" sz="1200" b="0" i="0">
              <a:solidFill>
                <a:schemeClr val="tx2">
                  <a:lumMod val="60000"/>
                  <a:lumOff val="40000"/>
                </a:schemeClr>
              </a:solidFill>
              <a:effectLst/>
              <a:latin typeface="+mn-lt"/>
              <a:ea typeface="+mn-ea"/>
              <a:cs typeface="+mn-cs"/>
            </a:rPr>
            <a:t>For the demonstration purposes, we used three subjects, each of which comprise of three Terms. We generated random numbers between 25 and 100 for the Terms in the academic year</a:t>
          </a:r>
          <a:r>
            <a:rPr lang="en-US" sz="1100" b="0" i="0" baseline="0">
              <a:solidFill>
                <a:schemeClr val="tx2"/>
              </a:solidFill>
              <a:effectLst/>
              <a:latin typeface="+mn-lt"/>
              <a:ea typeface="+mn-ea"/>
              <a:cs typeface="+mn-cs"/>
            </a:rPr>
            <a:t>.</a:t>
          </a:r>
          <a:endParaRPr lang="en-US" sz="1100" b="0" i="0">
            <a:solidFill>
              <a:schemeClr val="tx2"/>
            </a:solidFill>
            <a:effectLst/>
            <a:latin typeface="+mn-lt"/>
            <a:ea typeface="+mn-ea"/>
            <a:cs typeface="+mn-cs"/>
          </a:endParaRPr>
        </a:p>
        <a:p>
          <a:endParaRPr lang="en-US" sz="1400">
            <a:solidFill>
              <a:schemeClr val="tx2">
                <a:lumMod val="60000"/>
                <a:lumOff val="40000"/>
              </a:schemeClr>
            </a:solidFill>
            <a:effectLst/>
            <a:latin typeface="+mn-lt"/>
            <a:ea typeface="+mn-ea"/>
            <a:cs typeface="+mn-cs"/>
          </a:endParaRPr>
        </a:p>
        <a:p>
          <a:r>
            <a:rPr lang="en-US" sz="1400" b="0" i="0">
              <a:solidFill>
                <a:schemeClr val="tx2">
                  <a:lumMod val="60000"/>
                  <a:lumOff val="40000"/>
                </a:schemeClr>
              </a:solidFill>
              <a:effectLst/>
              <a:latin typeface="+mn-lt"/>
              <a:ea typeface="+mn-ea"/>
              <a:cs typeface="+mn-cs"/>
            </a:rPr>
            <a:t>Subject used are</a:t>
          </a:r>
          <a:r>
            <a:rPr lang="en-US" sz="1400">
              <a:solidFill>
                <a:schemeClr val="tx2">
                  <a:lumMod val="60000"/>
                  <a:lumOff val="40000"/>
                </a:schemeClr>
              </a:solidFill>
              <a:effectLst/>
              <a:latin typeface="+mn-lt"/>
              <a:ea typeface="+mn-ea"/>
              <a:cs typeface="+mn-cs"/>
            </a:rPr>
            <a:t>:</a:t>
          </a:r>
          <a:endParaRPr lang="en-US" sz="1400">
            <a:solidFill>
              <a:schemeClr val="tx2">
                <a:lumMod val="60000"/>
                <a:lumOff val="40000"/>
              </a:schemeClr>
            </a:solidFill>
            <a:effectLst/>
          </a:endParaRPr>
        </a:p>
        <a:p>
          <a:r>
            <a:rPr lang="en-US" sz="1200" b="0" i="0">
              <a:solidFill>
                <a:schemeClr val="tx2">
                  <a:lumMod val="60000"/>
                  <a:lumOff val="40000"/>
                </a:schemeClr>
              </a:solidFill>
              <a:effectLst/>
              <a:latin typeface="+mn-lt"/>
              <a:ea typeface="+mn-ea"/>
              <a:cs typeface="+mn-cs"/>
            </a:rPr>
            <a:t>English: </a:t>
          </a:r>
        </a:p>
        <a:p>
          <a:r>
            <a:rPr lang="en-US" sz="1200" b="0" i="0">
              <a:solidFill>
                <a:schemeClr val="tx2">
                  <a:lumMod val="60000"/>
                  <a:lumOff val="40000"/>
                </a:schemeClr>
              </a:solidFill>
              <a:effectLst/>
              <a:latin typeface="+mn-lt"/>
              <a:ea typeface="+mn-ea"/>
              <a:cs typeface="+mn-cs"/>
            </a:rPr>
            <a:t>Math</a:t>
          </a:r>
        </a:p>
        <a:p>
          <a:r>
            <a:rPr lang="en-US" sz="1200" b="0" i="0">
              <a:solidFill>
                <a:schemeClr val="tx2">
                  <a:lumMod val="60000"/>
                  <a:lumOff val="40000"/>
                </a:schemeClr>
              </a:solidFill>
              <a:effectLst/>
              <a:latin typeface="+mn-lt"/>
              <a:ea typeface="+mn-ea"/>
              <a:cs typeface="+mn-cs"/>
            </a:rPr>
            <a:t>Science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400" b="0" i="0" noProof="0">
            <a:solidFill>
              <a:schemeClr val="tx2">
                <a:lumMod val="60000"/>
                <a:lumOff val="40000"/>
              </a:schemeClr>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400" b="0" i="0" noProof="0">
              <a:solidFill>
                <a:schemeClr val="tx2">
                  <a:lumMod val="60000"/>
                  <a:lumOff val="40000"/>
                </a:schemeClr>
              </a:solidFill>
              <a:effectLst/>
              <a:latin typeface="+mn-lt"/>
              <a:ea typeface="+mn-ea"/>
              <a:cs typeface="+mn-cs"/>
            </a:rPr>
            <a:t>Radom</a:t>
          </a:r>
          <a:r>
            <a:rPr lang="en-US" sz="1400" b="0" i="0" baseline="0" noProof="0">
              <a:solidFill>
                <a:schemeClr val="tx2">
                  <a:lumMod val="60000"/>
                  <a:lumOff val="40000"/>
                </a:schemeClr>
              </a:solidFill>
              <a:effectLst/>
              <a:latin typeface="+mn-lt"/>
              <a:ea typeface="+mn-ea"/>
              <a:cs typeface="+mn-cs"/>
            </a:rPr>
            <a:t> Number formular used was:</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i="0" noProof="0">
              <a:solidFill>
                <a:schemeClr val="tx2">
                  <a:lumMod val="60000"/>
                  <a:lumOff val="40000"/>
                </a:schemeClr>
              </a:solidFill>
              <a:effectLst/>
              <a:latin typeface="+mn-lt"/>
              <a:ea typeface="+mn-ea"/>
              <a:cs typeface="+mn-cs"/>
            </a:rPr>
            <a:t>Use the formula </a:t>
          </a:r>
          <a:r>
            <a:rPr lang="en-US" sz="1200" b="1" i="0" noProof="0">
              <a:solidFill>
                <a:schemeClr val="tx2">
                  <a:lumMod val="60000"/>
                  <a:lumOff val="40000"/>
                </a:schemeClr>
              </a:solidFill>
              <a:effectLst/>
              <a:latin typeface="+mn-lt"/>
              <a:ea typeface="+mn-ea"/>
              <a:cs typeface="+mn-cs"/>
            </a:rPr>
            <a:t>"=RANDBETWEEN(25,100)" </a:t>
          </a:r>
          <a:r>
            <a:rPr lang="en-US" sz="1200" b="0" i="0" noProof="0">
              <a:solidFill>
                <a:schemeClr val="tx2">
                  <a:lumMod val="60000"/>
                  <a:lumOff val="40000"/>
                </a:schemeClr>
              </a:solidFill>
              <a:effectLst/>
              <a:latin typeface="+mn-lt"/>
              <a:ea typeface="+mn-ea"/>
              <a:cs typeface="+mn-cs"/>
            </a:rPr>
            <a:t>in each cell of the "Term 1 Scores", "Term 2 Scores", and "Term 3 Scores" columns to generate random scores for students</a:t>
          </a:r>
          <a:r>
            <a:rPr lang="en-US" sz="1200" b="0" i="0" noProof="0">
              <a:solidFill>
                <a:srgbClr val="4B5E75"/>
              </a:solidFill>
              <a:effectLst/>
              <a:latin typeface="+mn-lt"/>
              <a:ea typeface="+mn-ea"/>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400" b="0" i="0" noProof="0">
            <a:solidFill>
              <a:schemeClr val="tx2">
                <a:lumMod val="60000"/>
                <a:lumOff val="40000"/>
              </a:schemeClr>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400" b="1" i="0" noProof="0">
              <a:solidFill>
                <a:schemeClr val="tx2">
                  <a:lumMod val="60000"/>
                  <a:lumOff val="40000"/>
                </a:schemeClr>
              </a:solidFill>
              <a:effectLst/>
              <a:latin typeface="+mn-lt"/>
              <a:ea typeface="+mn-ea"/>
              <a:cs typeface="+mn-cs"/>
            </a:rPr>
            <a:t>Grading</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i="0" noProof="0">
              <a:solidFill>
                <a:schemeClr val="tx2">
                  <a:lumMod val="60000"/>
                  <a:lumOff val="40000"/>
                </a:schemeClr>
              </a:solidFill>
              <a:effectLst/>
              <a:latin typeface="+mn-lt"/>
              <a:ea typeface="+mn-ea"/>
              <a:cs typeface="+mn-cs"/>
            </a:rPr>
            <a:t>Use the formula the </a:t>
          </a:r>
          <a:r>
            <a:rPr lang="en-US" sz="1200" b="1" i="0" noProof="0">
              <a:solidFill>
                <a:schemeClr val="tx2">
                  <a:lumMod val="60000"/>
                  <a:lumOff val="40000"/>
                </a:schemeClr>
              </a:solidFill>
              <a:effectLst/>
              <a:latin typeface="+mn-lt"/>
              <a:ea typeface="+mn-ea"/>
              <a:cs typeface="+mn-cs"/>
            </a:rPr>
            <a:t>"IF" </a:t>
          </a:r>
          <a:r>
            <a:rPr lang="en-US" sz="1200" b="0" i="0" noProof="0">
              <a:solidFill>
                <a:schemeClr val="tx2">
                  <a:lumMod val="60000"/>
                  <a:lumOff val="40000"/>
                </a:schemeClr>
              </a:solidFill>
              <a:effectLst/>
              <a:latin typeface="+mn-lt"/>
              <a:ea typeface="+mn-ea"/>
              <a:cs typeface="+mn-cs"/>
            </a:rPr>
            <a:t>function to help generated Grades from for Terminal and Overall academic performance of the stundent. For instance we used this formular </a:t>
          </a:r>
          <a:r>
            <a:rPr lang="en-US" sz="1200" b="1" i="0" noProof="0">
              <a:solidFill>
                <a:schemeClr val="tx2">
                  <a:lumMod val="60000"/>
                  <a:lumOff val="40000"/>
                </a:schemeClr>
              </a:solidFill>
              <a:effectLst/>
              <a:latin typeface="+mn-lt"/>
              <a:ea typeface="+mn-ea"/>
              <a:cs typeface="+mn-cs"/>
            </a:rPr>
            <a:t>"=IF(D2&gt;=350,"A",IF(D2&gt;=300,"B",IF(D2&gt;=250,"C",IF(D2&gt;=200,"D","F")))))" </a:t>
          </a:r>
          <a:r>
            <a:rPr lang="en-US" sz="1200" b="0" i="0" noProof="0">
              <a:solidFill>
                <a:schemeClr val="tx2">
                  <a:lumMod val="60000"/>
                  <a:lumOff val="40000"/>
                </a:schemeClr>
              </a:solidFill>
              <a:effectLst/>
              <a:latin typeface="+mn-lt"/>
              <a:ea typeface="+mn-ea"/>
              <a:cs typeface="+mn-cs"/>
            </a:rPr>
            <a:t>to grade each student based on their overall academic performance for each term.</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i="0" noProof="0">
            <a:solidFill>
              <a:schemeClr val="tx2">
                <a:lumMod val="60000"/>
                <a:lumOff val="40000"/>
              </a:schemeClr>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400" b="0" i="0" noProof="0">
              <a:solidFill>
                <a:schemeClr val="tx2">
                  <a:lumMod val="60000"/>
                  <a:lumOff val="40000"/>
                </a:schemeClr>
              </a:solidFill>
              <a:effectLst/>
              <a:latin typeface="+mn-lt"/>
              <a:ea typeface="+mn-ea"/>
              <a:cs typeface="+mn-cs"/>
            </a:rPr>
            <a:t>Grading System</a:t>
          </a:r>
          <a:r>
            <a:rPr lang="en-US" sz="1400" b="0" i="0" baseline="0" noProof="0">
              <a:solidFill>
                <a:schemeClr val="tx2">
                  <a:lumMod val="60000"/>
                  <a:lumOff val="40000"/>
                </a:schemeClr>
              </a:solidFill>
              <a:effectLst/>
              <a:latin typeface="+mn-lt"/>
              <a:ea typeface="+mn-ea"/>
              <a:cs typeface="+mn-cs"/>
            </a:rPr>
            <a:t> used:</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i="0" noProof="0">
              <a:solidFill>
                <a:schemeClr val="tx2">
                  <a:lumMod val="60000"/>
                  <a:lumOff val="40000"/>
                </a:schemeClr>
              </a:solidFill>
              <a:effectLst/>
              <a:latin typeface="+mn-lt"/>
              <a:ea typeface="+mn-ea"/>
              <a:cs typeface="+mn-cs"/>
            </a:rPr>
            <a:t>80 - 100 = </a:t>
          </a:r>
          <a:r>
            <a:rPr lang="en-US" sz="1200" b="1" i="0" noProof="0">
              <a:solidFill>
                <a:schemeClr val="tx2">
                  <a:lumMod val="60000"/>
                  <a:lumOff val="40000"/>
                </a:schemeClr>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i="0" noProof="0">
              <a:solidFill>
                <a:schemeClr val="tx2">
                  <a:lumMod val="60000"/>
                  <a:lumOff val="40000"/>
                </a:schemeClr>
              </a:solidFill>
              <a:effectLst/>
              <a:latin typeface="+mn-lt"/>
              <a:ea typeface="+mn-ea"/>
              <a:cs typeface="+mn-cs"/>
            </a:rPr>
            <a:t>70 - 80 </a:t>
          </a:r>
          <a:r>
            <a:rPr lang="en-US" sz="1200" b="1" i="0" noProof="0">
              <a:solidFill>
                <a:schemeClr val="tx2">
                  <a:lumMod val="60000"/>
                  <a:lumOff val="40000"/>
                </a:schemeClr>
              </a:solidFill>
              <a:effectLst/>
              <a:latin typeface="+mn-lt"/>
              <a:ea typeface="+mn-ea"/>
              <a:cs typeface="+mn-cs"/>
            </a:rPr>
            <a:t>= B</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i="0" noProof="0">
              <a:solidFill>
                <a:schemeClr val="tx2">
                  <a:lumMod val="60000"/>
                  <a:lumOff val="40000"/>
                </a:schemeClr>
              </a:solidFill>
              <a:effectLst/>
              <a:latin typeface="+mn-lt"/>
              <a:ea typeface="+mn-ea"/>
              <a:cs typeface="+mn-cs"/>
            </a:rPr>
            <a:t>60 - 70 = 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i="0" noProof="0">
              <a:solidFill>
                <a:schemeClr val="tx2">
                  <a:lumMod val="60000"/>
                  <a:lumOff val="40000"/>
                </a:schemeClr>
              </a:solidFill>
              <a:effectLst/>
              <a:latin typeface="+mn-lt"/>
              <a:ea typeface="+mn-ea"/>
              <a:cs typeface="+mn-cs"/>
            </a:rPr>
            <a:t>50 - 60 = D</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i="0" noProof="0">
              <a:solidFill>
                <a:schemeClr val="tx2">
                  <a:lumMod val="60000"/>
                  <a:lumOff val="40000"/>
                </a:schemeClr>
              </a:solidFill>
              <a:effectLst/>
              <a:latin typeface="+mn-lt"/>
              <a:ea typeface="+mn-ea"/>
              <a:cs typeface="+mn-cs"/>
            </a:rPr>
            <a:t>40 - 50 = F</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400" b="0" i="0" noProof="0">
            <a:solidFill>
              <a:schemeClr val="tx2">
                <a:lumMod val="60000"/>
                <a:lumOff val="40000"/>
              </a:schemeClr>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400" b="0" i="0" noProof="0">
            <a:solidFill>
              <a:schemeClr val="tx2">
                <a:lumMod val="60000"/>
                <a:lumOff val="40000"/>
              </a:schemeClr>
            </a:solidFill>
            <a:effectLst/>
            <a:latin typeface="+mn-lt"/>
            <a:ea typeface="+mn-ea"/>
            <a:cs typeface="+mn-cs"/>
          </a:endParaRPr>
        </a:p>
      </xdr:txBody>
    </xdr:sp>
    <xdr:clientData/>
  </xdr:twoCellAnchor>
  <xdr:twoCellAnchor>
    <xdr:from>
      <xdr:col>0</xdr:col>
      <xdr:colOff>132970</xdr:colOff>
      <xdr:row>0</xdr:row>
      <xdr:rowOff>166163</xdr:rowOff>
    </xdr:from>
    <xdr:to>
      <xdr:col>9</xdr:col>
      <xdr:colOff>161925</xdr:colOff>
      <xdr:row>20</xdr:row>
      <xdr:rowOff>133351</xdr:rowOff>
    </xdr:to>
    <xdr:sp macro="" textlink="">
      <xdr:nvSpPr>
        <xdr:cNvPr id="8" name="TextBox 7">
          <a:extLst>
            <a:ext uri="{FF2B5EF4-FFF2-40B4-BE49-F238E27FC236}">
              <a16:creationId xmlns:a16="http://schemas.microsoft.com/office/drawing/2014/main" id="{AA851C97-5C33-5A8B-49A3-FACE8179B375}"/>
            </a:ext>
          </a:extLst>
        </xdr:cNvPr>
        <xdr:cNvSpPr txBox="1"/>
      </xdr:nvSpPr>
      <xdr:spPr>
        <a:xfrm>
          <a:off x="132970" y="166163"/>
          <a:ext cx="5515355" cy="3777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44546A">
                  <a:lumMod val="60000"/>
                  <a:lumOff val="40000"/>
                </a:srgbClr>
              </a:solidFill>
              <a:effectLst/>
              <a:uLnTx/>
              <a:uFillTx/>
              <a:latin typeface="+mn-lt"/>
              <a:ea typeface="+mn-ea"/>
              <a:cs typeface="+mn-cs"/>
            </a:rPr>
            <a:t>Project Synopsis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srgbClr val="44546A">
                <a:lumMod val="60000"/>
                <a:lumOff val="40000"/>
              </a:srgbClr>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i="0" noProof="0">
              <a:solidFill>
                <a:schemeClr val="tx2">
                  <a:lumMod val="60000"/>
                  <a:lumOff val="40000"/>
                </a:schemeClr>
              </a:solidFill>
              <a:effectLst/>
              <a:latin typeface="+mn-lt"/>
              <a:ea typeface="+mn-ea"/>
              <a:cs typeface="+mn-cs"/>
            </a:rPr>
            <a:t>This is a data visualization model is designed specifically for teachers seeking to monitor their students' academic performance. With an intuitive, interactive interface, teachers can easily access important metrics and insights, allowing them to make informed decisions that drive success for their students. This state-of-the-art tool is a must-have for any educator looking to stay on top of the latest trends and technologies in the classroom.</a:t>
          </a:r>
        </a:p>
        <a:p>
          <a:pPr algn="l"/>
          <a:endParaRPr lang="en-US" sz="1200" b="1">
            <a:solidFill>
              <a:schemeClr val="tx2">
                <a:lumMod val="60000"/>
                <a:lumOff val="40000"/>
              </a:schemeClr>
            </a:solidFill>
          </a:endParaRPr>
        </a:p>
        <a:p>
          <a:pPr algn="l"/>
          <a:r>
            <a:rPr kumimoji="0" lang="en-US" sz="1600" b="1" i="0" u="none" strike="noStrike" kern="0" cap="none" spc="0" normalizeH="0" baseline="0">
              <a:ln>
                <a:noFill/>
              </a:ln>
              <a:solidFill>
                <a:srgbClr val="44546A">
                  <a:lumMod val="60000"/>
                  <a:lumOff val="40000"/>
                </a:srgbClr>
              </a:solidFill>
              <a:effectLst/>
              <a:uLnTx/>
              <a:uFillTx/>
              <a:latin typeface="+mn-lt"/>
              <a:ea typeface="+mn-ea"/>
              <a:cs typeface="+mn-cs"/>
            </a:rPr>
            <a:t>What</a:t>
          </a:r>
          <a:r>
            <a:rPr lang="en-US" sz="1400" b="1" i="0">
              <a:solidFill>
                <a:schemeClr val="tx2">
                  <a:lumMod val="60000"/>
                  <a:lumOff val="40000"/>
                </a:schemeClr>
              </a:solidFill>
              <a:effectLst/>
              <a:latin typeface="+mn-lt"/>
              <a:ea typeface="+mn-ea"/>
              <a:cs typeface="+mn-cs"/>
            </a:rPr>
            <a:t> </a:t>
          </a:r>
          <a:r>
            <a:rPr kumimoji="0" lang="en-US" sz="1600" b="1" i="0" u="none" strike="noStrike" kern="0" cap="none" spc="0" normalizeH="0" baseline="0">
              <a:ln>
                <a:noFill/>
              </a:ln>
              <a:solidFill>
                <a:srgbClr val="44546A">
                  <a:lumMod val="60000"/>
                  <a:lumOff val="40000"/>
                </a:srgbClr>
              </a:solidFill>
              <a:effectLst/>
              <a:uLnTx/>
              <a:uFillTx/>
              <a:latin typeface="+mn-lt"/>
              <a:ea typeface="+mn-ea"/>
              <a:cs typeface="+mn-cs"/>
            </a:rPr>
            <a:t>we've</a:t>
          </a:r>
          <a:r>
            <a:rPr lang="en-US" sz="1400" b="1" i="0">
              <a:solidFill>
                <a:schemeClr val="tx2">
                  <a:lumMod val="60000"/>
                  <a:lumOff val="40000"/>
                </a:schemeClr>
              </a:solidFill>
              <a:effectLst/>
              <a:latin typeface="+mn-lt"/>
              <a:ea typeface="+mn-ea"/>
              <a:cs typeface="+mn-cs"/>
            </a:rPr>
            <a:t> </a:t>
          </a:r>
          <a:r>
            <a:rPr kumimoji="0" lang="en-US" sz="1600" b="1" i="0" u="none" strike="noStrike" kern="0" cap="none" spc="0" normalizeH="0" baseline="0">
              <a:ln>
                <a:noFill/>
              </a:ln>
              <a:solidFill>
                <a:srgbClr val="44546A">
                  <a:lumMod val="60000"/>
                  <a:lumOff val="40000"/>
                </a:srgbClr>
              </a:solidFill>
              <a:effectLst/>
              <a:uLnTx/>
              <a:uFillTx/>
              <a:latin typeface="+mn-lt"/>
              <a:ea typeface="+mn-ea"/>
              <a:cs typeface="+mn-cs"/>
            </a:rPr>
            <a:t>Created</a:t>
          </a:r>
          <a:r>
            <a:rPr lang="en-US" sz="1400" b="1" i="0">
              <a:solidFill>
                <a:schemeClr val="tx2">
                  <a:lumMod val="60000"/>
                  <a:lumOff val="40000"/>
                </a:schemeClr>
              </a:solidFill>
              <a:effectLst/>
              <a:latin typeface="+mn-lt"/>
              <a:ea typeface="+mn-ea"/>
              <a:cs typeface="+mn-cs"/>
            </a:rPr>
            <a:t>:</a:t>
          </a:r>
        </a:p>
        <a:p>
          <a:pPr algn="l"/>
          <a:endParaRPr lang="en-US" sz="1200" b="1" baseline="0">
            <a:solidFill>
              <a:schemeClr val="tx2">
                <a:lumMod val="60000"/>
                <a:lumOff val="40000"/>
              </a:schemeClr>
            </a:solidFill>
          </a:endParaRPr>
        </a:p>
        <a:p>
          <a:pPr algn="l"/>
          <a:r>
            <a:rPr lang="en-US" sz="1200" b="0" i="0">
              <a:solidFill>
                <a:schemeClr val="tx2">
                  <a:lumMod val="60000"/>
                  <a:lumOff val="40000"/>
                </a:schemeClr>
              </a:solidFill>
              <a:effectLst/>
              <a:latin typeface="+mn-lt"/>
              <a:ea typeface="+mn-ea"/>
              <a:cs typeface="+mn-cs"/>
            </a:rPr>
            <a:t>An Interractive student-by-student Performance Tracking Model for Teachers.</a:t>
          </a:r>
        </a:p>
        <a:p>
          <a:pPr algn="l"/>
          <a:endParaRPr lang="en-US" sz="1100" baseline="0"/>
        </a:p>
        <a:p>
          <a:pPr algn="l"/>
          <a:r>
            <a:rPr kumimoji="0" lang="en-US" sz="1600" b="1" i="0" u="none" strike="noStrike" kern="0" cap="none" spc="0" normalizeH="0" baseline="0">
              <a:ln>
                <a:noFill/>
              </a:ln>
              <a:solidFill>
                <a:srgbClr val="44546A">
                  <a:lumMod val="60000"/>
                  <a:lumOff val="40000"/>
                </a:srgbClr>
              </a:solidFill>
              <a:effectLst/>
              <a:uLnTx/>
              <a:uFillTx/>
              <a:latin typeface="+mn-lt"/>
              <a:ea typeface="+mn-ea"/>
              <a:cs typeface="+mn-cs"/>
            </a:rPr>
            <a:t>Key</a:t>
          </a:r>
          <a:r>
            <a:rPr lang="en-US" sz="1400" b="1" i="0">
              <a:solidFill>
                <a:schemeClr val="tx2">
                  <a:lumMod val="60000"/>
                  <a:lumOff val="40000"/>
                </a:schemeClr>
              </a:solidFill>
              <a:effectLst/>
              <a:latin typeface="+mn-lt"/>
              <a:ea typeface="+mn-ea"/>
              <a:cs typeface="+mn-cs"/>
            </a:rPr>
            <a:t> </a:t>
          </a:r>
          <a:r>
            <a:rPr kumimoji="0" lang="en-US" sz="1600" b="1" i="0" u="none" strike="noStrike" kern="0" cap="none" spc="0" normalizeH="0" baseline="0">
              <a:ln>
                <a:noFill/>
              </a:ln>
              <a:solidFill>
                <a:srgbClr val="44546A">
                  <a:lumMod val="60000"/>
                  <a:lumOff val="40000"/>
                </a:srgbClr>
              </a:solidFill>
              <a:effectLst/>
              <a:uLnTx/>
              <a:uFillTx/>
              <a:latin typeface="+mn-lt"/>
              <a:ea typeface="+mn-ea"/>
              <a:cs typeface="+mn-cs"/>
            </a:rPr>
            <a:t>Objectives</a:t>
          </a:r>
        </a:p>
        <a:p>
          <a:pPr algn="l"/>
          <a:endParaRPr lang="en-US" sz="1200" b="1" baseline="0">
            <a:solidFill>
              <a:schemeClr val="tx2">
                <a:lumMod val="60000"/>
                <a:lumOff val="40000"/>
              </a:schemeClr>
            </a:solidFill>
            <a:latin typeface="+mn-lt"/>
            <a:ea typeface="+mn-ea"/>
            <a:cs typeface="+mn-cs"/>
          </a:endParaRPr>
        </a:p>
        <a:p>
          <a:pPr marL="171450" indent="-171450" algn="l">
            <a:buFont typeface="Arial" panose="020B0604020202020204" pitchFamily="34" charset="0"/>
            <a:buChar char="•"/>
          </a:pPr>
          <a:r>
            <a:rPr lang="en-US" sz="1200" b="0" i="0">
              <a:solidFill>
                <a:schemeClr val="tx2">
                  <a:lumMod val="60000"/>
                  <a:lumOff val="40000"/>
                </a:schemeClr>
              </a:solidFill>
              <a:effectLst/>
              <a:latin typeface="+mn-lt"/>
              <a:ea typeface="+mn-ea"/>
              <a:cs typeface="+mn-cs"/>
            </a:rPr>
            <a:t>Enables teachers to gain </a:t>
          </a:r>
          <a:r>
            <a:rPr lang="en-US" sz="1200" b="1" i="0">
              <a:solidFill>
                <a:schemeClr val="tx2">
                  <a:lumMod val="60000"/>
                  <a:lumOff val="40000"/>
                </a:schemeClr>
              </a:solidFill>
              <a:effectLst/>
              <a:latin typeface="+mn-lt"/>
              <a:ea typeface="+mn-ea"/>
              <a:cs typeface="+mn-cs"/>
            </a:rPr>
            <a:t>insights</a:t>
          </a:r>
          <a:r>
            <a:rPr lang="en-US" sz="1200" b="0" i="0">
              <a:solidFill>
                <a:schemeClr val="tx2">
                  <a:lumMod val="60000"/>
                  <a:lumOff val="40000"/>
                </a:schemeClr>
              </a:solidFill>
              <a:effectLst/>
              <a:latin typeface="+mn-lt"/>
              <a:ea typeface="+mn-ea"/>
              <a:cs typeface="+mn-cs"/>
            </a:rPr>
            <a:t> on </a:t>
          </a:r>
          <a:r>
            <a:rPr lang="en-US" sz="1200" b="1" i="0">
              <a:solidFill>
                <a:schemeClr val="tx2">
                  <a:lumMod val="60000"/>
                  <a:lumOff val="40000"/>
                </a:schemeClr>
              </a:solidFill>
              <a:effectLst/>
              <a:latin typeface="+mn-lt"/>
              <a:ea typeface="+mn-ea"/>
              <a:cs typeface="+mn-cs"/>
            </a:rPr>
            <a:t>individual</a:t>
          </a:r>
          <a:r>
            <a:rPr lang="en-US" sz="1200" b="0" i="0">
              <a:solidFill>
                <a:schemeClr val="tx2">
                  <a:lumMod val="60000"/>
                  <a:lumOff val="40000"/>
                </a:schemeClr>
              </a:solidFill>
              <a:effectLst/>
              <a:latin typeface="+mn-lt"/>
              <a:ea typeface="+mn-ea"/>
              <a:cs typeface="+mn-cs"/>
            </a:rPr>
            <a:t> student performance.</a:t>
          </a:r>
        </a:p>
        <a:p>
          <a:pPr marL="171450" indent="-171450" algn="l">
            <a:buFont typeface="Arial" panose="020B0604020202020204" pitchFamily="34" charset="0"/>
            <a:buChar char="•"/>
          </a:pPr>
          <a:r>
            <a:rPr lang="en-US" sz="1200" b="0" i="0">
              <a:solidFill>
                <a:schemeClr val="tx2">
                  <a:lumMod val="60000"/>
                  <a:lumOff val="40000"/>
                </a:schemeClr>
              </a:solidFill>
              <a:effectLst/>
              <a:latin typeface="+mn-lt"/>
              <a:ea typeface="+mn-ea"/>
              <a:cs typeface="+mn-cs"/>
            </a:rPr>
            <a:t>Empowers teachers to </a:t>
          </a:r>
          <a:r>
            <a:rPr lang="en-US" sz="1200" b="1" i="0">
              <a:solidFill>
                <a:schemeClr val="tx2">
                  <a:lumMod val="60000"/>
                  <a:lumOff val="40000"/>
                </a:schemeClr>
              </a:solidFill>
              <a:effectLst/>
              <a:latin typeface="+mn-lt"/>
              <a:ea typeface="+mn-ea"/>
              <a:cs typeface="+mn-cs"/>
            </a:rPr>
            <a:t>track</a:t>
          </a:r>
          <a:r>
            <a:rPr lang="en-US" sz="1200" b="0" i="0" baseline="0">
              <a:solidFill>
                <a:schemeClr val="tx2">
                  <a:lumMod val="60000"/>
                  <a:lumOff val="40000"/>
                </a:schemeClr>
              </a:solidFill>
              <a:effectLst/>
              <a:latin typeface="+mn-lt"/>
              <a:ea typeface="+mn-ea"/>
              <a:cs typeface="+mn-cs"/>
            </a:rPr>
            <a:t> and </a:t>
          </a:r>
          <a:r>
            <a:rPr lang="en-US" sz="1200" b="1" i="0" baseline="0">
              <a:solidFill>
                <a:schemeClr val="tx2">
                  <a:lumMod val="60000"/>
                  <a:lumOff val="40000"/>
                </a:schemeClr>
              </a:solidFill>
              <a:effectLst/>
              <a:latin typeface="+mn-lt"/>
              <a:ea typeface="+mn-ea"/>
              <a:cs typeface="+mn-cs"/>
            </a:rPr>
            <a:t>improve</a:t>
          </a:r>
          <a:r>
            <a:rPr lang="en-US" sz="1200" b="0" i="0" baseline="0">
              <a:solidFill>
                <a:schemeClr val="tx2">
                  <a:lumMod val="60000"/>
                  <a:lumOff val="40000"/>
                </a:schemeClr>
              </a:solidFill>
              <a:effectLst/>
              <a:latin typeface="+mn-lt"/>
              <a:ea typeface="+mn-ea"/>
              <a:cs typeface="+mn-cs"/>
            </a:rPr>
            <a:t> or </a:t>
          </a:r>
          <a:r>
            <a:rPr lang="en-US" sz="1200" b="1" i="0">
              <a:solidFill>
                <a:schemeClr val="tx2">
                  <a:lumMod val="60000"/>
                  <a:lumOff val="40000"/>
                </a:schemeClr>
              </a:solidFill>
              <a:effectLst/>
              <a:latin typeface="+mn-lt"/>
              <a:ea typeface="+mn-ea"/>
              <a:cs typeface="+mn-cs"/>
            </a:rPr>
            <a:t>enhance</a:t>
          </a:r>
          <a:r>
            <a:rPr lang="en-US" sz="1200" b="0" i="0">
              <a:solidFill>
                <a:schemeClr val="tx2">
                  <a:lumMod val="60000"/>
                  <a:lumOff val="40000"/>
                </a:schemeClr>
              </a:solidFill>
              <a:effectLst/>
              <a:latin typeface="+mn-lt"/>
              <a:ea typeface="+mn-ea"/>
              <a:cs typeface="+mn-cs"/>
            </a:rPr>
            <a:t> student academic progress.</a:t>
          </a:r>
        </a:p>
        <a:p>
          <a:pPr marL="171450" indent="-171450" algn="l">
            <a:buFont typeface="Arial" panose="020B0604020202020204" pitchFamily="34" charset="0"/>
            <a:buChar char="•"/>
          </a:pPr>
          <a:r>
            <a:rPr lang="en-US" sz="1200" b="0" i="0">
              <a:solidFill>
                <a:schemeClr val="tx2">
                  <a:lumMod val="60000"/>
                  <a:lumOff val="40000"/>
                </a:schemeClr>
              </a:solidFill>
              <a:effectLst/>
              <a:latin typeface="+mn-lt"/>
              <a:ea typeface="+mn-ea"/>
              <a:cs typeface="+mn-cs"/>
            </a:rPr>
            <a:t>Equips teachers to </a:t>
          </a:r>
          <a:r>
            <a:rPr lang="en-US" sz="1200" b="1" i="0">
              <a:solidFill>
                <a:schemeClr val="tx2">
                  <a:lumMod val="60000"/>
                  <a:lumOff val="40000"/>
                </a:schemeClr>
              </a:solidFill>
              <a:effectLst/>
              <a:latin typeface="+mn-lt"/>
              <a:ea typeface="+mn-ea"/>
              <a:cs typeface="+mn-cs"/>
            </a:rPr>
            <a:t>personalize</a:t>
          </a:r>
          <a:r>
            <a:rPr lang="en-US" sz="1200" b="0" i="0">
              <a:solidFill>
                <a:schemeClr val="tx2">
                  <a:lumMod val="60000"/>
                  <a:lumOff val="40000"/>
                </a:schemeClr>
              </a:solidFill>
              <a:effectLst/>
              <a:latin typeface="+mn-lt"/>
              <a:ea typeface="+mn-ea"/>
              <a:cs typeface="+mn-cs"/>
            </a:rPr>
            <a:t> teaching styles to </a:t>
          </a:r>
          <a:r>
            <a:rPr lang="en-US" sz="1200" b="1" i="0">
              <a:solidFill>
                <a:schemeClr val="tx2">
                  <a:lumMod val="60000"/>
                  <a:lumOff val="40000"/>
                </a:schemeClr>
              </a:solidFill>
              <a:effectLst/>
              <a:latin typeface="+mn-lt"/>
              <a:ea typeface="+mn-ea"/>
              <a:cs typeface="+mn-cs"/>
            </a:rPr>
            <a:t>match</a:t>
          </a:r>
          <a:r>
            <a:rPr lang="en-US" sz="1200" b="0" i="0">
              <a:solidFill>
                <a:schemeClr val="tx2">
                  <a:lumMod val="60000"/>
                  <a:lumOff val="40000"/>
                </a:schemeClr>
              </a:solidFill>
              <a:effectLst/>
              <a:latin typeface="+mn-lt"/>
              <a:ea typeface="+mn-ea"/>
              <a:cs typeface="+mn-cs"/>
            </a:rPr>
            <a:t> the </a:t>
          </a:r>
          <a:r>
            <a:rPr lang="en-US" sz="1200" b="1" i="0">
              <a:solidFill>
                <a:schemeClr val="tx2">
                  <a:lumMod val="60000"/>
                  <a:lumOff val="40000"/>
                </a:schemeClr>
              </a:solidFill>
              <a:effectLst/>
              <a:latin typeface="+mn-lt"/>
              <a:ea typeface="+mn-ea"/>
              <a:cs typeface="+mn-cs"/>
            </a:rPr>
            <a:t>needs</a:t>
          </a:r>
          <a:r>
            <a:rPr lang="en-US" sz="1200" b="0" i="0">
              <a:solidFill>
                <a:schemeClr val="tx2">
                  <a:lumMod val="60000"/>
                  <a:lumOff val="40000"/>
                </a:schemeClr>
              </a:solidFill>
              <a:effectLst/>
              <a:latin typeface="+mn-lt"/>
              <a:ea typeface="+mn-ea"/>
              <a:cs typeface="+mn-cs"/>
            </a:rPr>
            <a:t> of their students</a:t>
          </a:r>
          <a:r>
            <a:rPr lang="en-US" sz="1100" b="0" i="0">
              <a:solidFill>
                <a:schemeClr val="tx2"/>
              </a:solidFill>
              <a:effectLst/>
              <a:latin typeface="+mn-lt"/>
              <a:ea typeface="+mn-ea"/>
              <a:cs typeface="+mn-cs"/>
            </a:rPr>
            <a:t>.</a:t>
          </a:r>
        </a:p>
      </xdr:txBody>
    </xdr:sp>
    <xdr:clientData/>
  </xdr:twoCellAnchor>
  <xdr:twoCellAnchor>
    <xdr:from>
      <xdr:col>10</xdr:col>
      <xdr:colOff>176196</xdr:colOff>
      <xdr:row>0</xdr:row>
      <xdr:rowOff>166162</xdr:rowOff>
    </xdr:from>
    <xdr:to>
      <xdr:col>19</xdr:col>
      <xdr:colOff>465043</xdr:colOff>
      <xdr:row>21</xdr:row>
      <xdr:rowOff>142875</xdr:rowOff>
    </xdr:to>
    <xdr:sp macro="" textlink="">
      <xdr:nvSpPr>
        <xdr:cNvPr id="12" name="TextBox 11">
          <a:extLst>
            <a:ext uri="{FF2B5EF4-FFF2-40B4-BE49-F238E27FC236}">
              <a16:creationId xmlns:a16="http://schemas.microsoft.com/office/drawing/2014/main" id="{987B144C-7069-ED4A-5BA3-C548185D1C25}"/>
            </a:ext>
          </a:extLst>
        </xdr:cNvPr>
        <xdr:cNvSpPr txBox="1"/>
      </xdr:nvSpPr>
      <xdr:spPr>
        <a:xfrm>
          <a:off x="6272196" y="166162"/>
          <a:ext cx="5775247" cy="3977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44546A">
                  <a:lumMod val="60000"/>
                  <a:lumOff val="40000"/>
                </a:srgbClr>
              </a:solidFill>
              <a:effectLst/>
              <a:uLnTx/>
              <a:uFillTx/>
              <a:latin typeface="+mn-lt"/>
              <a:ea typeface="+mn-ea"/>
              <a:cs typeface="+mn-cs"/>
            </a:rPr>
            <a:t>How it was created?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srgbClr val="44546A">
                <a:lumMod val="60000"/>
                <a:lumOff val="40000"/>
              </a:srgbClr>
            </a:solidFill>
            <a:effectLst/>
            <a:uLnTx/>
            <a:uFillTx/>
            <a:latin typeface="+mn-lt"/>
            <a:ea typeface="+mn-ea"/>
            <a:cs typeface="+mn-cs"/>
          </a:endParaRPr>
        </a:p>
        <a:p>
          <a:pPr marL="228600" marR="0" lvl="0" indent="-228600" algn="l" defTabSz="914400" eaLnBrk="1" fontAlgn="auto" latinLnBrk="0" hangingPunct="1">
            <a:lnSpc>
              <a:spcPct val="100000"/>
            </a:lnSpc>
            <a:spcBef>
              <a:spcPts val="0"/>
            </a:spcBef>
            <a:spcAft>
              <a:spcPts val="0"/>
            </a:spcAft>
            <a:buClrTx/>
            <a:buSzTx/>
            <a:buFont typeface="+mj-lt"/>
            <a:buAutoNum type="arabicPeriod"/>
            <a:tabLst/>
            <a:defRPr/>
          </a:pPr>
          <a:r>
            <a:rPr lang="en-US" sz="1200" b="0" i="0" noProof="0">
              <a:solidFill>
                <a:schemeClr val="tx2">
                  <a:lumMod val="60000"/>
                  <a:lumOff val="40000"/>
                </a:schemeClr>
              </a:solidFill>
              <a:effectLst/>
              <a:latin typeface="+mn-lt"/>
              <a:ea typeface="+mn-ea"/>
              <a:cs typeface="+mn-cs"/>
            </a:rPr>
            <a:t>We created an Excel Workbook &amp; called it "Student Academic Dashboard" to help us keep track of how well students are doing in their Subjects.</a:t>
          </a:r>
        </a:p>
        <a:p>
          <a:pPr marL="228600" marR="0" lvl="0" indent="-228600" algn="l" defTabSz="914400" eaLnBrk="1" fontAlgn="auto" latinLnBrk="0" hangingPunct="1">
            <a:lnSpc>
              <a:spcPct val="100000"/>
            </a:lnSpc>
            <a:spcBef>
              <a:spcPts val="0"/>
            </a:spcBef>
            <a:spcAft>
              <a:spcPts val="0"/>
            </a:spcAft>
            <a:buClrTx/>
            <a:buSzTx/>
            <a:buFont typeface="+mj-lt"/>
            <a:buAutoNum type="arabicPeriod"/>
            <a:tabLst/>
            <a:defRPr/>
          </a:pPr>
          <a:r>
            <a:rPr lang="en-US" sz="1200" b="0" i="0" noProof="0">
              <a:solidFill>
                <a:schemeClr val="tx2">
                  <a:lumMod val="60000"/>
                  <a:lumOff val="40000"/>
                </a:schemeClr>
              </a:solidFill>
              <a:effectLst/>
              <a:latin typeface="+mn-lt"/>
              <a:ea typeface="+mn-ea"/>
              <a:cs typeface="+mn-cs"/>
            </a:rPr>
            <a:t>We made different pages (worksheets) for each subject - Math, Science, and Social Studies - so we can keep everything organized.</a:t>
          </a:r>
        </a:p>
        <a:p>
          <a:pPr marL="228600" marR="0" lvl="0" indent="-228600" algn="l" defTabSz="914400" eaLnBrk="1" fontAlgn="auto" latinLnBrk="0" hangingPunct="1">
            <a:lnSpc>
              <a:spcPct val="100000"/>
            </a:lnSpc>
            <a:spcBef>
              <a:spcPts val="0"/>
            </a:spcBef>
            <a:spcAft>
              <a:spcPts val="0"/>
            </a:spcAft>
            <a:buClrTx/>
            <a:buSzTx/>
            <a:buFont typeface="+mj-lt"/>
            <a:buAutoNum type="arabicPeriod"/>
            <a:tabLst/>
            <a:defRPr/>
          </a:pPr>
          <a:r>
            <a:rPr lang="en-US" sz="1200" b="0" i="0" noProof="0">
              <a:solidFill>
                <a:schemeClr val="tx2">
                  <a:lumMod val="60000"/>
                  <a:lumOff val="40000"/>
                </a:schemeClr>
              </a:solidFill>
              <a:effectLst/>
              <a:latin typeface="+mn-lt"/>
              <a:ea typeface="+mn-ea"/>
              <a:cs typeface="+mn-cs"/>
            </a:rPr>
            <a:t>We put the scores for each term in different columns on each page - 1st Term Scores, 2nd Term Scores, and 3rd Term Scores.</a:t>
          </a:r>
        </a:p>
        <a:p>
          <a:pPr marL="228600" marR="0" lvl="0" indent="-228600" algn="l" defTabSz="914400" eaLnBrk="1" fontAlgn="auto" latinLnBrk="0" hangingPunct="1">
            <a:lnSpc>
              <a:spcPct val="100000"/>
            </a:lnSpc>
            <a:spcBef>
              <a:spcPts val="0"/>
            </a:spcBef>
            <a:spcAft>
              <a:spcPts val="0"/>
            </a:spcAft>
            <a:buClrTx/>
            <a:buSzTx/>
            <a:buFont typeface="+mj-lt"/>
            <a:buAutoNum type="arabicPeriod"/>
            <a:tabLst/>
            <a:defRPr/>
          </a:pPr>
          <a:r>
            <a:rPr lang="en-US" sz="1200" b="0" i="0" noProof="0">
              <a:solidFill>
                <a:schemeClr val="tx2">
                  <a:lumMod val="60000"/>
                  <a:lumOff val="40000"/>
                </a:schemeClr>
              </a:solidFill>
              <a:effectLst/>
              <a:latin typeface="+mn-lt"/>
              <a:ea typeface="+mn-ea"/>
              <a:cs typeface="+mn-cs"/>
            </a:rPr>
            <a:t>We used a PivotTable to help us see how well each student did in each term and for each subject. This tool helps us add up the scores and see what grade each student got.</a:t>
          </a:r>
        </a:p>
        <a:p>
          <a:pPr marL="228600" marR="0" lvl="0" indent="-228600" algn="l" defTabSz="914400" eaLnBrk="1" fontAlgn="auto" latinLnBrk="0" hangingPunct="1">
            <a:lnSpc>
              <a:spcPct val="100000"/>
            </a:lnSpc>
            <a:spcBef>
              <a:spcPts val="0"/>
            </a:spcBef>
            <a:spcAft>
              <a:spcPts val="0"/>
            </a:spcAft>
            <a:buClrTx/>
            <a:buSzTx/>
            <a:buFont typeface="+mj-lt"/>
            <a:buAutoNum type="arabicPeriod"/>
            <a:tabLst/>
            <a:defRPr/>
          </a:pPr>
          <a:r>
            <a:rPr lang="en-US" sz="1200" b="0" i="0" noProof="0">
              <a:solidFill>
                <a:schemeClr val="tx2">
                  <a:lumMod val="60000"/>
                  <a:lumOff val="40000"/>
                </a:schemeClr>
              </a:solidFill>
              <a:effectLst/>
              <a:latin typeface="+mn-lt"/>
              <a:ea typeface="+mn-ea"/>
              <a:cs typeface="+mn-cs"/>
            </a:rPr>
            <a:t>We used a formula to figure out what grade each student got based on their score. </a:t>
          </a:r>
        </a:p>
        <a:p>
          <a:pPr marL="228600" marR="0" lvl="0" indent="-228600" algn="l" defTabSz="914400" eaLnBrk="1" fontAlgn="auto" latinLnBrk="0" hangingPunct="1">
            <a:lnSpc>
              <a:spcPct val="100000"/>
            </a:lnSpc>
            <a:spcBef>
              <a:spcPts val="0"/>
            </a:spcBef>
            <a:spcAft>
              <a:spcPts val="0"/>
            </a:spcAft>
            <a:buClrTx/>
            <a:buSzTx/>
            <a:buFont typeface="+mj-lt"/>
            <a:buAutoNum type="arabicPeriod"/>
            <a:tabLst/>
            <a:defRPr/>
          </a:pPr>
          <a:r>
            <a:rPr lang="en-US" sz="1200" b="0" i="0" noProof="0">
              <a:solidFill>
                <a:schemeClr val="tx2">
                  <a:lumMod val="60000"/>
                  <a:lumOff val="40000"/>
                </a:schemeClr>
              </a:solidFill>
              <a:effectLst/>
              <a:latin typeface="+mn-lt"/>
              <a:ea typeface="+mn-ea"/>
              <a:cs typeface="+mn-cs"/>
            </a:rPr>
            <a:t>We used another formula to rank the students from highest to lowest based on their grades.</a:t>
          </a:r>
        </a:p>
        <a:p>
          <a:pPr marL="228600" marR="0" lvl="0" indent="-228600" algn="l" defTabSz="914400" eaLnBrk="1" fontAlgn="auto" latinLnBrk="0" hangingPunct="1">
            <a:lnSpc>
              <a:spcPct val="100000"/>
            </a:lnSpc>
            <a:spcBef>
              <a:spcPts val="0"/>
            </a:spcBef>
            <a:spcAft>
              <a:spcPts val="0"/>
            </a:spcAft>
            <a:buClrTx/>
            <a:buSzTx/>
            <a:buFont typeface="+mj-lt"/>
            <a:buAutoNum type="arabicPeriod"/>
            <a:tabLst/>
            <a:defRPr/>
          </a:pPr>
          <a:r>
            <a:rPr lang="en-US" sz="1200" b="0" i="0" noProof="0">
              <a:solidFill>
                <a:schemeClr val="tx2">
                  <a:lumMod val="60000"/>
                  <a:lumOff val="40000"/>
                </a:schemeClr>
              </a:solidFill>
              <a:effectLst/>
              <a:latin typeface="+mn-lt"/>
              <a:ea typeface="+mn-ea"/>
              <a:cs typeface="+mn-cs"/>
            </a:rPr>
            <a:t>We added another column called Teachers Remarks, where we wrote special comments about each student's performance. For example, if they got an A grade, we might say they were an "Excellent Student".</a:t>
          </a:r>
        </a:p>
        <a:p>
          <a:pPr marL="228600" marR="0" lvl="0" indent="-228600" algn="l" defTabSz="914400" eaLnBrk="1" fontAlgn="auto" latinLnBrk="0" hangingPunct="1">
            <a:lnSpc>
              <a:spcPct val="100000"/>
            </a:lnSpc>
            <a:spcBef>
              <a:spcPts val="0"/>
            </a:spcBef>
            <a:spcAft>
              <a:spcPts val="0"/>
            </a:spcAft>
            <a:buClrTx/>
            <a:buSzTx/>
            <a:buFont typeface="+mj-lt"/>
            <a:buAutoNum type="arabicPeriod"/>
            <a:tabLst/>
            <a:defRPr/>
          </a:pPr>
          <a:r>
            <a:rPr lang="en-US" sz="1200" b="0" i="0" noProof="0">
              <a:solidFill>
                <a:schemeClr val="tx2">
                  <a:lumMod val="60000"/>
                  <a:lumOff val="40000"/>
                </a:schemeClr>
              </a:solidFill>
              <a:effectLst/>
              <a:latin typeface="+mn-lt"/>
              <a:ea typeface="+mn-ea"/>
              <a:cs typeface="+mn-cs"/>
            </a:rPr>
            <a:t>We made a special page called the Summary Sheet to put all the important information in one place. This page shows us the ranking for each student in each subject and term, their final grade, and the teacher's remarks..</a:t>
          </a:r>
        </a:p>
      </xdr:txBody>
    </xdr:sp>
    <xdr:clientData/>
  </xdr:twoCellAnchor>
  <xdr:twoCellAnchor>
    <xdr:from>
      <xdr:col>9</xdr:col>
      <xdr:colOff>360484</xdr:colOff>
      <xdr:row>0</xdr:row>
      <xdr:rowOff>0</xdr:rowOff>
    </xdr:from>
    <xdr:to>
      <xdr:col>9</xdr:col>
      <xdr:colOff>466725</xdr:colOff>
      <xdr:row>178</xdr:row>
      <xdr:rowOff>87923</xdr:rowOff>
    </xdr:to>
    <xdr:sp macro="" textlink="">
      <xdr:nvSpPr>
        <xdr:cNvPr id="13" name="Rectangle 12">
          <a:extLst>
            <a:ext uri="{FF2B5EF4-FFF2-40B4-BE49-F238E27FC236}">
              <a16:creationId xmlns:a16="http://schemas.microsoft.com/office/drawing/2014/main" id="{C52DCFEF-22D8-FE0C-9C81-6D98617EDCE3}"/>
            </a:ext>
          </a:extLst>
        </xdr:cNvPr>
        <xdr:cNvSpPr/>
      </xdr:nvSpPr>
      <xdr:spPr>
        <a:xfrm>
          <a:off x="5846884" y="0"/>
          <a:ext cx="106241" cy="33996923"/>
        </a:xfrm>
        <a:prstGeom prst="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271447</xdr:colOff>
      <xdr:row>39</xdr:row>
      <xdr:rowOff>156637</xdr:rowOff>
    </xdr:from>
    <xdr:to>
      <xdr:col>18</xdr:col>
      <xdr:colOff>427504</xdr:colOff>
      <xdr:row>48</xdr:row>
      <xdr:rowOff>19050</xdr:rowOff>
    </xdr:to>
    <xdr:sp macro="" textlink="">
      <xdr:nvSpPr>
        <xdr:cNvPr id="16" name="TextBox 15">
          <a:extLst>
            <a:ext uri="{FF2B5EF4-FFF2-40B4-BE49-F238E27FC236}">
              <a16:creationId xmlns:a16="http://schemas.microsoft.com/office/drawing/2014/main" id="{68624C80-0C19-2E72-FCEA-3C0F5EFA5CEF}"/>
            </a:ext>
          </a:extLst>
        </xdr:cNvPr>
        <xdr:cNvSpPr txBox="1"/>
      </xdr:nvSpPr>
      <xdr:spPr>
        <a:xfrm>
          <a:off x="6367447" y="7586137"/>
          <a:ext cx="5032857" cy="1576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44546A">
                  <a:lumMod val="60000"/>
                  <a:lumOff val="40000"/>
                </a:srgbClr>
              </a:solidFill>
              <a:effectLst/>
              <a:uLnTx/>
              <a:uFillTx/>
              <a:latin typeface="+mn-lt"/>
              <a:ea typeface="+mn-ea"/>
              <a:cs typeface="+mn-cs"/>
            </a:rPr>
            <a:t>Columns/Headings Used</a:t>
          </a:r>
          <a:endParaRPr kumimoji="0" lang="en-US" sz="1200" b="1" i="0" u="none" strike="noStrike" kern="0" cap="none" spc="0" normalizeH="0" baseline="0" noProof="0">
            <a:ln>
              <a:noFill/>
            </a:ln>
            <a:solidFill>
              <a:srgbClr val="44546A">
                <a:lumMod val="60000"/>
                <a:lumOff val="40000"/>
              </a:srgbClr>
            </a:solidFill>
            <a:effectLst/>
            <a:uLnTx/>
            <a:uFillTx/>
            <a:latin typeface="+mn-lt"/>
            <a:ea typeface="+mn-ea"/>
            <a:cs typeface="+mn-cs"/>
          </a:endParaRP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400" b="0" i="0" noProof="0">
              <a:solidFill>
                <a:schemeClr val="tx2">
                  <a:lumMod val="60000"/>
                  <a:lumOff val="40000"/>
                </a:schemeClr>
              </a:solidFill>
              <a:effectLst/>
              <a:latin typeface="+mn-lt"/>
              <a:ea typeface="+mn-ea"/>
              <a:cs typeface="+mn-cs"/>
            </a:rPr>
            <a:t>Student Names</a:t>
          </a: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400" b="0" i="0" noProof="0">
              <a:solidFill>
                <a:schemeClr val="tx2">
                  <a:lumMod val="60000"/>
                  <a:lumOff val="40000"/>
                </a:schemeClr>
              </a:solidFill>
              <a:effectLst/>
              <a:latin typeface="+mn-lt"/>
              <a:ea typeface="+mn-ea"/>
              <a:cs typeface="+mn-cs"/>
            </a:rPr>
            <a:t>Subjects</a:t>
          </a:r>
          <a:r>
            <a:rPr lang="en-US" sz="1400" b="0" i="0" baseline="0" noProof="0">
              <a:solidFill>
                <a:schemeClr val="tx2">
                  <a:lumMod val="60000"/>
                  <a:lumOff val="40000"/>
                </a:schemeClr>
              </a:solidFill>
              <a:effectLst/>
              <a:latin typeface="+mn-lt"/>
              <a:ea typeface="+mn-ea"/>
              <a:cs typeface="+mn-cs"/>
            </a:rPr>
            <a:t> (English, Math, Science)</a:t>
          </a: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400" b="0" i="0" baseline="0" noProof="0">
              <a:solidFill>
                <a:schemeClr val="tx2">
                  <a:lumMod val="60000"/>
                  <a:lumOff val="40000"/>
                </a:schemeClr>
              </a:solidFill>
              <a:effectLst/>
              <a:latin typeface="+mn-lt"/>
              <a:ea typeface="+mn-ea"/>
              <a:cs typeface="+mn-cs"/>
            </a:rPr>
            <a:t>Terms (1st Term, 2nd Term and 3rd Term)</a:t>
          </a: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400" b="0" i="0" baseline="0" noProof="0">
              <a:solidFill>
                <a:schemeClr val="tx2">
                  <a:lumMod val="60000"/>
                  <a:lumOff val="40000"/>
                </a:schemeClr>
              </a:solidFill>
              <a:effectLst/>
              <a:latin typeface="+mn-lt"/>
              <a:ea typeface="+mn-ea"/>
              <a:cs typeface="+mn-cs"/>
            </a:rPr>
            <a:t>Grading (by Term, by Overrall Scores)</a:t>
          </a: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400" b="0" i="0" noProof="0">
              <a:solidFill>
                <a:schemeClr val="tx2">
                  <a:lumMod val="60000"/>
                  <a:lumOff val="40000"/>
                </a:schemeClr>
              </a:solidFill>
              <a:effectLst/>
              <a:latin typeface="+mn-lt"/>
              <a:ea typeface="+mn-ea"/>
              <a:cs typeface="+mn-cs"/>
            </a:rPr>
            <a:t>Ranking (by Term, by Overrall Scores)</a:t>
          </a:r>
        </a:p>
      </xdr:txBody>
    </xdr:sp>
    <xdr:clientData/>
  </xdr:twoCellAnchor>
  <xdr:twoCellAnchor>
    <xdr:from>
      <xdr:col>10</xdr:col>
      <xdr:colOff>228600</xdr:colOff>
      <xdr:row>21</xdr:row>
      <xdr:rowOff>133350</xdr:rowOff>
    </xdr:from>
    <xdr:to>
      <xdr:col>20</xdr:col>
      <xdr:colOff>466725</xdr:colOff>
      <xdr:row>39</xdr:row>
      <xdr:rowOff>56030</xdr:rowOff>
    </xdr:to>
    <xdr:sp macro="" textlink="">
      <xdr:nvSpPr>
        <xdr:cNvPr id="19" name="TextBox 18">
          <a:extLst>
            <a:ext uri="{FF2B5EF4-FFF2-40B4-BE49-F238E27FC236}">
              <a16:creationId xmlns:a16="http://schemas.microsoft.com/office/drawing/2014/main" id="{F3BC8FE7-A42B-441D-A9DE-95ADB2FE769A}"/>
            </a:ext>
          </a:extLst>
        </xdr:cNvPr>
        <xdr:cNvSpPr txBox="1"/>
      </xdr:nvSpPr>
      <xdr:spPr>
        <a:xfrm>
          <a:off x="6324600" y="4133850"/>
          <a:ext cx="6334125" cy="3351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44546A">
                  <a:lumMod val="60000"/>
                  <a:lumOff val="40000"/>
                </a:srgbClr>
              </a:solidFill>
              <a:effectLst/>
              <a:uLnTx/>
              <a:uFillTx/>
              <a:latin typeface="+mn-lt"/>
              <a:ea typeface="+mn-ea"/>
              <a:cs typeface="+mn-cs"/>
            </a:rPr>
            <a:t>Main Features Used Cont.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srgbClr val="44546A">
                <a:lumMod val="60000"/>
                <a:lumOff val="40000"/>
              </a:srgbClr>
            </a:solidFill>
            <a:effectLst/>
            <a:uLnTx/>
            <a:uFillTx/>
            <a:latin typeface="+mn-lt"/>
            <a:ea typeface="+mn-ea"/>
            <a:cs typeface="+mn-cs"/>
          </a:endParaRPr>
        </a:p>
        <a:p>
          <a:r>
            <a:rPr lang="en-US" sz="1400" b="1" i="0">
              <a:solidFill>
                <a:schemeClr val="tx2">
                  <a:lumMod val="60000"/>
                  <a:lumOff val="40000"/>
                </a:schemeClr>
              </a:solidFill>
              <a:effectLst/>
              <a:latin typeface="+mn-lt"/>
              <a:ea typeface="+mn-ea"/>
              <a:cs typeface="+mn-cs"/>
            </a:rPr>
            <a:t>Ranking</a:t>
          </a:r>
        </a:p>
        <a:p>
          <a:r>
            <a:rPr lang="en-US" sz="1200" b="0" i="0">
              <a:solidFill>
                <a:schemeClr val="tx2">
                  <a:lumMod val="60000"/>
                  <a:lumOff val="40000"/>
                </a:schemeClr>
              </a:solidFill>
              <a:effectLst/>
              <a:latin typeface="+mn-lt"/>
              <a:ea typeface="+mn-ea"/>
              <a:cs typeface="+mn-cs"/>
            </a:rPr>
            <a:t>Use the formula </a:t>
          </a:r>
          <a:r>
            <a:rPr lang="en-US" sz="1200" b="1" i="0">
              <a:solidFill>
                <a:schemeClr val="tx2">
                  <a:lumMod val="60000"/>
                  <a:lumOff val="40000"/>
                </a:schemeClr>
              </a:solidFill>
              <a:effectLst/>
              <a:latin typeface="+mn-lt"/>
              <a:ea typeface="+mn-ea"/>
              <a:cs typeface="+mn-cs"/>
            </a:rPr>
            <a:t>"=RANK(D2,D$2:D$11)" </a:t>
          </a:r>
          <a:r>
            <a:rPr lang="en-US" sz="1200" b="0" i="0">
              <a:solidFill>
                <a:schemeClr val="tx2">
                  <a:lumMod val="60000"/>
                  <a:lumOff val="40000"/>
                </a:schemeClr>
              </a:solidFill>
              <a:effectLst/>
              <a:latin typeface="+mn-lt"/>
              <a:ea typeface="+mn-ea"/>
              <a:cs typeface="+mn-cs"/>
            </a:rPr>
            <a:t>to rank each student in each Term, each subject and the entire academic period where D2:D11 is the range of cells for each term's scores.</a:t>
          </a:r>
        </a:p>
        <a:p>
          <a:endParaRPr lang="en-US" sz="1400">
            <a:solidFill>
              <a:schemeClr val="tx2">
                <a:lumMod val="60000"/>
                <a:lumOff val="40000"/>
              </a:schemeClr>
            </a:solidFill>
            <a:effectLst/>
            <a:latin typeface="+mn-lt"/>
            <a:ea typeface="+mn-ea"/>
            <a:cs typeface="+mn-cs"/>
          </a:endParaRPr>
        </a:p>
        <a:p>
          <a:r>
            <a:rPr lang="en-US" sz="1400" b="0" i="0">
              <a:solidFill>
                <a:schemeClr val="tx2">
                  <a:lumMod val="60000"/>
                  <a:lumOff val="40000"/>
                </a:schemeClr>
              </a:solidFill>
              <a:effectLst/>
              <a:latin typeface="+mn-lt"/>
              <a:ea typeface="+mn-ea"/>
              <a:cs typeface="+mn-cs"/>
            </a:rPr>
            <a:t>Ranking Function</a:t>
          </a:r>
          <a:r>
            <a:rPr lang="en-US" sz="1400">
              <a:solidFill>
                <a:schemeClr val="tx2">
                  <a:lumMod val="60000"/>
                  <a:lumOff val="40000"/>
                </a:schemeClr>
              </a:solidFill>
              <a:effectLst/>
              <a:latin typeface="+mn-lt"/>
              <a:ea typeface="+mn-ea"/>
              <a:cs typeface="+mn-cs"/>
            </a:rPr>
            <a:t>:</a:t>
          </a:r>
          <a:endParaRPr lang="en-US" sz="1400">
            <a:solidFill>
              <a:schemeClr val="tx2">
                <a:lumMod val="60000"/>
                <a:lumOff val="40000"/>
              </a:schemeClr>
            </a:solidFill>
            <a:effectLst/>
          </a:endParaRPr>
        </a:p>
        <a:p>
          <a:r>
            <a:rPr lang="en-US" sz="1200" b="0" i="0">
              <a:solidFill>
                <a:schemeClr val="tx2">
                  <a:lumMod val="60000"/>
                  <a:lumOff val="40000"/>
                </a:schemeClr>
              </a:solidFill>
              <a:effectLst/>
              <a:latin typeface="+mn-lt"/>
              <a:ea typeface="+mn-ea"/>
              <a:cs typeface="+mn-cs"/>
            </a:rPr>
            <a:t>The rank function makes use of the student size, or the number of students student under the Teacher</a:t>
          </a:r>
          <a:r>
            <a:rPr lang="en-US" sz="1200" b="0" i="0" baseline="0">
              <a:solidFill>
                <a:schemeClr val="tx2"/>
              </a:solidFill>
              <a:effectLst/>
              <a:latin typeface="+mn-lt"/>
              <a:ea typeface="+mn-ea"/>
              <a:cs typeface="+mn-cs"/>
            </a:rPr>
            <a:t>.</a:t>
          </a:r>
        </a:p>
        <a:p>
          <a:endParaRPr lang="en-US" sz="1100" b="0" i="0" baseline="0" noProof="0">
            <a:solidFill>
              <a:schemeClr val="tx2"/>
            </a:solidFill>
            <a:effectLst/>
            <a:latin typeface="+mn-lt"/>
            <a:ea typeface="+mn-ea"/>
            <a:cs typeface="+mn-cs"/>
          </a:endParaRPr>
        </a:p>
        <a:p>
          <a:endParaRPr lang="en-US" sz="1400" b="0" i="0" noProof="0">
            <a:solidFill>
              <a:schemeClr val="tx2">
                <a:lumMod val="60000"/>
                <a:lumOff val="40000"/>
              </a:schemeClr>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400" b="1" i="0" noProof="0">
              <a:solidFill>
                <a:schemeClr val="tx2">
                  <a:lumMod val="60000"/>
                  <a:lumOff val="40000"/>
                </a:schemeClr>
              </a:solidFill>
              <a:effectLst/>
              <a:latin typeface="+mn-lt"/>
              <a:ea typeface="+mn-ea"/>
              <a:cs typeface="+mn-cs"/>
            </a:rPr>
            <a:t>Remarks</a:t>
          </a:r>
          <a:endParaRPr lang="en-US" sz="1400" b="0" i="0" noProof="0">
            <a:solidFill>
              <a:schemeClr val="tx2">
                <a:lumMod val="60000"/>
                <a:lumOff val="40000"/>
              </a:schemeClr>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i="0" noProof="0">
              <a:solidFill>
                <a:schemeClr val="tx2">
                  <a:lumMod val="60000"/>
                  <a:lumOff val="40000"/>
                </a:schemeClr>
              </a:solidFill>
              <a:effectLst/>
              <a:latin typeface="+mn-lt"/>
              <a:ea typeface="+mn-ea"/>
              <a:cs typeface="+mn-cs"/>
            </a:rPr>
            <a:t>The dashboard automatically displays the student type and their Teachers' remarks based on their overall Grading of the Students.</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i="0" noProof="0">
              <a:solidFill>
                <a:schemeClr val="tx2">
                  <a:lumMod val="60000"/>
                  <a:lumOff val="40000"/>
                </a:schemeClr>
              </a:solidFill>
              <a:effectLst/>
              <a:latin typeface="+mn-lt"/>
              <a:ea typeface="+mn-ea"/>
              <a:cs typeface="+mn-cs"/>
            </a:rPr>
            <a:t> The fomular used is:</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i="0" noProof="0">
              <a:solidFill>
                <a:schemeClr val="tx2">
                  <a:lumMod val="60000"/>
                  <a:lumOff val="40000"/>
                </a:schemeClr>
              </a:solidFill>
              <a:effectLst/>
              <a:latin typeface="+mn-lt"/>
              <a:ea typeface="+mn-ea"/>
              <a:cs typeface="+mn-cs"/>
            </a:rPr>
            <a:t>"=IF(F11="A","Excellent Student",IF(F11="B","Good Student",IF(F11="C","Average Student",IF(F11="D","Below Average Student","Poor Student"))))"</a:t>
          </a:r>
        </a:p>
      </xdr:txBody>
    </xdr:sp>
    <xdr:clientData/>
  </xdr:twoCellAnchor>
  <xdr:twoCellAnchor>
    <xdr:from>
      <xdr:col>10</xdr:col>
      <xdr:colOff>242872</xdr:colOff>
      <xdr:row>47</xdr:row>
      <xdr:rowOff>70912</xdr:rowOff>
    </xdr:from>
    <xdr:to>
      <xdr:col>19</xdr:col>
      <xdr:colOff>533400</xdr:colOff>
      <xdr:row>58</xdr:row>
      <xdr:rowOff>104775</xdr:rowOff>
    </xdr:to>
    <xdr:sp macro="" textlink="">
      <xdr:nvSpPr>
        <xdr:cNvPr id="20" name="TextBox 19">
          <a:extLst>
            <a:ext uri="{FF2B5EF4-FFF2-40B4-BE49-F238E27FC236}">
              <a16:creationId xmlns:a16="http://schemas.microsoft.com/office/drawing/2014/main" id="{B34600CB-F7F1-E514-1A7E-05177766C6EC}"/>
            </a:ext>
          </a:extLst>
        </xdr:cNvPr>
        <xdr:cNvSpPr txBox="1"/>
      </xdr:nvSpPr>
      <xdr:spPr>
        <a:xfrm>
          <a:off x="6338872" y="9024412"/>
          <a:ext cx="5776928" cy="2129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44546A">
                  <a:lumMod val="60000"/>
                  <a:lumOff val="40000"/>
                </a:srgbClr>
              </a:solidFill>
              <a:effectLst/>
              <a:uLnTx/>
              <a:uFillTx/>
              <a:latin typeface="+mn-lt"/>
              <a:ea typeface="+mn-ea"/>
              <a:cs typeface="+mn-cs"/>
            </a:rPr>
            <a:t>Important Worksheet</a:t>
          </a:r>
          <a:endParaRPr kumimoji="0" lang="en-US" sz="1200" b="1" i="0" u="none" strike="noStrike" kern="0" cap="none" spc="0" normalizeH="0" baseline="0" noProof="0">
            <a:ln>
              <a:noFill/>
            </a:ln>
            <a:solidFill>
              <a:srgbClr val="44546A">
                <a:lumMod val="60000"/>
                <a:lumOff val="40000"/>
              </a:srgbClr>
            </a:solidFill>
            <a:effectLst/>
            <a:uLnTx/>
            <a:uFillTx/>
            <a:latin typeface="+mn-lt"/>
            <a:ea typeface="+mn-ea"/>
            <a:cs typeface="+mn-cs"/>
          </a:endParaRP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400" b="1" i="0" noProof="0">
              <a:solidFill>
                <a:schemeClr val="tx2">
                  <a:lumMod val="60000"/>
                  <a:lumOff val="40000"/>
                </a:schemeClr>
              </a:solidFill>
              <a:effectLst/>
              <a:latin typeface="+mn-lt"/>
              <a:ea typeface="+mn-ea"/>
              <a:cs typeface="+mn-cs"/>
            </a:rPr>
            <a:t>English Data: </a:t>
          </a:r>
          <a:r>
            <a:rPr lang="en-US" sz="1400" b="0" i="0" noProof="0">
              <a:solidFill>
                <a:schemeClr val="tx2">
                  <a:lumMod val="60000"/>
                  <a:lumOff val="40000"/>
                </a:schemeClr>
              </a:solidFill>
              <a:effectLst/>
              <a:latin typeface="+mn-lt"/>
              <a:ea typeface="+mn-ea"/>
              <a:cs typeface="+mn-cs"/>
            </a:rPr>
            <a:t>For collection</a:t>
          </a:r>
          <a:r>
            <a:rPr lang="en-US" sz="1400" b="0" i="0" baseline="0" noProof="0">
              <a:solidFill>
                <a:schemeClr val="tx2">
                  <a:lumMod val="60000"/>
                  <a:lumOff val="40000"/>
                </a:schemeClr>
              </a:solidFill>
              <a:effectLst/>
              <a:latin typeface="+mn-lt"/>
              <a:ea typeface="+mn-ea"/>
              <a:cs typeface="+mn-cs"/>
            </a:rPr>
            <a:t> of all english related scores and their computations.</a:t>
          </a:r>
          <a:endParaRPr lang="en-US" sz="1400" b="0" i="0" noProof="0">
            <a:solidFill>
              <a:schemeClr val="tx2">
                <a:lumMod val="60000"/>
                <a:lumOff val="40000"/>
              </a:schemeClr>
            </a:solidFill>
            <a:effectLst/>
            <a:latin typeface="+mn-lt"/>
            <a:ea typeface="+mn-ea"/>
            <a:cs typeface="+mn-cs"/>
          </a:endParaRP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400" b="1" i="0" noProof="0">
              <a:solidFill>
                <a:schemeClr val="tx2">
                  <a:lumMod val="60000"/>
                  <a:lumOff val="40000"/>
                </a:schemeClr>
              </a:solidFill>
              <a:effectLst/>
              <a:latin typeface="+mn-lt"/>
              <a:ea typeface="+mn-ea"/>
              <a:cs typeface="+mn-cs"/>
            </a:rPr>
            <a:t>Math Data: </a:t>
          </a:r>
          <a:r>
            <a:rPr lang="en-US" sz="1400" b="0" i="0" noProof="0">
              <a:solidFill>
                <a:schemeClr val="tx2">
                  <a:lumMod val="60000"/>
                  <a:lumOff val="40000"/>
                </a:schemeClr>
              </a:solidFill>
              <a:effectLst/>
              <a:latin typeface="+mn-lt"/>
              <a:ea typeface="+mn-ea"/>
              <a:cs typeface="+mn-cs"/>
            </a:rPr>
            <a:t>For collection of all english related scores and their computations.</a:t>
          </a: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400" b="1" i="0" baseline="0" noProof="0">
              <a:solidFill>
                <a:schemeClr val="tx2">
                  <a:lumMod val="60000"/>
                  <a:lumOff val="40000"/>
                </a:schemeClr>
              </a:solidFill>
              <a:effectLst/>
              <a:latin typeface="+mn-lt"/>
              <a:ea typeface="+mn-ea"/>
              <a:cs typeface="+mn-cs"/>
            </a:rPr>
            <a:t>Science Data: </a:t>
          </a:r>
          <a:r>
            <a:rPr lang="en-US" sz="1400" b="0" i="0" baseline="0" noProof="0">
              <a:solidFill>
                <a:schemeClr val="tx2">
                  <a:lumMod val="60000"/>
                  <a:lumOff val="40000"/>
                </a:schemeClr>
              </a:solidFill>
              <a:effectLst/>
              <a:latin typeface="+mn-lt"/>
              <a:ea typeface="+mn-ea"/>
              <a:cs typeface="+mn-cs"/>
            </a:rPr>
            <a:t>For collection of all english related scores and their computations.</a:t>
          </a: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400" b="1" i="0" baseline="0" noProof="0">
              <a:solidFill>
                <a:schemeClr val="tx2">
                  <a:lumMod val="60000"/>
                  <a:lumOff val="40000"/>
                </a:schemeClr>
              </a:solidFill>
              <a:effectLst/>
              <a:latin typeface="+mn-lt"/>
              <a:ea typeface="+mn-ea"/>
              <a:cs typeface="+mn-cs"/>
            </a:rPr>
            <a:t>Academic Summary</a:t>
          </a:r>
          <a:r>
            <a:rPr lang="en-US" sz="1400" b="0" i="0" baseline="0" noProof="0">
              <a:solidFill>
                <a:schemeClr val="tx2">
                  <a:lumMod val="60000"/>
                  <a:lumOff val="40000"/>
                </a:schemeClr>
              </a:solidFill>
              <a:effectLst/>
              <a:latin typeface="+mn-lt"/>
              <a:ea typeface="+mn-ea"/>
              <a:cs typeface="+mn-cs"/>
            </a:rPr>
            <a:t>: For collection of all the data in each of the subjects including related scores, grading, ranking and their computations.</a:t>
          </a: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400" b="0" i="0" baseline="0" noProof="0">
            <a:solidFill>
              <a:schemeClr val="tx2">
                <a:lumMod val="60000"/>
                <a:lumOff val="40000"/>
              </a:schemeClr>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19050</xdr:rowOff>
    </xdr:from>
    <xdr:to>
      <xdr:col>227</xdr:col>
      <xdr:colOff>380998</xdr:colOff>
      <xdr:row>291</xdr:row>
      <xdr:rowOff>19050</xdr:rowOff>
    </xdr:to>
    <xdr:sp macro="" textlink="">
      <xdr:nvSpPr>
        <xdr:cNvPr id="2" name="Rectangle 1">
          <a:extLst>
            <a:ext uri="{FF2B5EF4-FFF2-40B4-BE49-F238E27FC236}">
              <a16:creationId xmlns:a16="http://schemas.microsoft.com/office/drawing/2014/main" id="{C5DAEBA8-DE73-4ECF-94BC-F912B440B769}"/>
            </a:ext>
          </a:extLst>
        </xdr:cNvPr>
        <xdr:cNvSpPr/>
      </xdr:nvSpPr>
      <xdr:spPr>
        <a:xfrm>
          <a:off x="0" y="19050"/>
          <a:ext cx="138760198" cy="55435500"/>
        </a:xfrm>
        <a:prstGeom prst="rect">
          <a:avLst/>
        </a:prstGeom>
        <a:solidFill>
          <a:srgbClr val="2129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128572</xdr:colOff>
      <xdr:row>15</xdr:row>
      <xdr:rowOff>23286</xdr:rowOff>
    </xdr:from>
    <xdr:to>
      <xdr:col>9</xdr:col>
      <xdr:colOff>352425</xdr:colOff>
      <xdr:row>60</xdr:row>
      <xdr:rowOff>66675</xdr:rowOff>
    </xdr:to>
    <xdr:sp macro="" textlink="">
      <xdr:nvSpPr>
        <xdr:cNvPr id="3" name="TextBox 2">
          <a:extLst>
            <a:ext uri="{FF2B5EF4-FFF2-40B4-BE49-F238E27FC236}">
              <a16:creationId xmlns:a16="http://schemas.microsoft.com/office/drawing/2014/main" id="{5041E5E1-D8A7-4F47-9553-40A9E3A396F4}"/>
            </a:ext>
          </a:extLst>
        </xdr:cNvPr>
        <xdr:cNvSpPr txBox="1"/>
      </xdr:nvSpPr>
      <xdr:spPr>
        <a:xfrm>
          <a:off x="128572" y="2880786"/>
          <a:ext cx="5710253" cy="86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44546A">
                  <a:lumMod val="60000"/>
                  <a:lumOff val="40000"/>
                </a:srgbClr>
              </a:solidFill>
              <a:effectLst/>
              <a:uLnTx/>
              <a:uFillTx/>
              <a:latin typeface="+mn-lt"/>
              <a:ea typeface="+mn-ea"/>
              <a:cs typeface="+mn-cs"/>
            </a:rPr>
            <a:t>Adding Your Own Data: How-to...?</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srgbClr val="44546A">
                <a:lumMod val="60000"/>
                <a:lumOff val="40000"/>
              </a:srgbClr>
            </a:solidFill>
            <a:effectLst/>
            <a:uLnTx/>
            <a:uFillTx/>
            <a:latin typeface="+mn-lt"/>
            <a:ea typeface="+mn-ea"/>
            <a:cs typeface="+mn-cs"/>
          </a:endParaRPr>
        </a:p>
        <a:p>
          <a:r>
            <a:rPr lang="en-US" sz="1400" b="1" i="0">
              <a:solidFill>
                <a:schemeClr val="tx2">
                  <a:lumMod val="60000"/>
                  <a:lumOff val="40000"/>
                </a:schemeClr>
              </a:solidFill>
              <a:effectLst/>
              <a:latin typeface="+mn-lt"/>
              <a:ea typeface="+mn-ea"/>
              <a:cs typeface="+mn-cs"/>
            </a:rPr>
            <a:t>We assume that:</a:t>
          </a:r>
        </a:p>
        <a:p>
          <a:r>
            <a:rPr lang="en-US" sz="1400" b="1" i="0">
              <a:solidFill>
                <a:schemeClr val="tx2">
                  <a:lumMod val="60000"/>
                  <a:lumOff val="40000"/>
                </a:schemeClr>
              </a:solidFill>
              <a:effectLst/>
              <a:latin typeface="+mn-lt"/>
              <a:ea typeface="+mn-ea"/>
              <a:cs typeface="+mn-cs"/>
            </a:rPr>
            <a:t>1.</a:t>
          </a:r>
          <a:r>
            <a:rPr lang="en-US" sz="1400" b="1" i="0" baseline="0">
              <a:solidFill>
                <a:schemeClr val="tx2">
                  <a:lumMod val="60000"/>
                  <a:lumOff val="40000"/>
                </a:schemeClr>
              </a:solidFill>
              <a:effectLst/>
              <a:latin typeface="+mn-lt"/>
              <a:ea typeface="+mn-ea"/>
              <a:cs typeface="+mn-cs"/>
            </a:rPr>
            <a:t> </a:t>
          </a:r>
          <a:r>
            <a:rPr lang="en-US" sz="1400" b="0" i="0" baseline="0">
              <a:solidFill>
                <a:schemeClr val="tx2">
                  <a:lumMod val="60000"/>
                  <a:lumOff val="40000"/>
                </a:schemeClr>
              </a:solidFill>
              <a:effectLst/>
              <a:latin typeface="+mn-lt"/>
              <a:ea typeface="+mn-ea"/>
              <a:cs typeface="+mn-cs"/>
            </a:rPr>
            <a:t>You instruct the same set of students but you teach different subjects. For instance, you teach Math and Science for class 4 students.</a:t>
          </a:r>
        </a:p>
        <a:p>
          <a:endParaRPr lang="en-US" sz="1400" b="0" i="0" baseline="0">
            <a:solidFill>
              <a:schemeClr val="tx2">
                <a:lumMod val="60000"/>
                <a:lumOff val="40000"/>
              </a:schemeClr>
            </a:solidFill>
            <a:effectLst/>
            <a:latin typeface="+mn-lt"/>
            <a:ea typeface="+mn-ea"/>
            <a:cs typeface="+mn-cs"/>
          </a:endParaRPr>
        </a:p>
        <a:p>
          <a:r>
            <a:rPr lang="en-US" sz="1400" b="1" i="0" baseline="0">
              <a:solidFill>
                <a:schemeClr val="tx2">
                  <a:lumMod val="60000"/>
                  <a:lumOff val="40000"/>
                </a:schemeClr>
              </a:solidFill>
              <a:effectLst/>
              <a:latin typeface="+mn-lt"/>
              <a:ea typeface="+mn-ea"/>
              <a:cs typeface="+mn-cs"/>
            </a:rPr>
            <a:t>2. </a:t>
          </a:r>
          <a:r>
            <a:rPr lang="en-US" sz="1400" b="0" i="0" baseline="0">
              <a:solidFill>
                <a:schemeClr val="tx2">
                  <a:lumMod val="60000"/>
                  <a:lumOff val="40000"/>
                </a:schemeClr>
              </a:solidFill>
              <a:effectLst/>
              <a:latin typeface="+mn-lt"/>
              <a:ea typeface="+mn-ea"/>
              <a:cs typeface="+mn-cs"/>
            </a:rPr>
            <a:t>You instruct different sets of students with different subjects. For example, you teach English, Social Studies and RME for Class 4, 5 and 6.</a:t>
          </a:r>
          <a:endParaRPr lang="en-US" sz="1400" b="0" i="0">
            <a:solidFill>
              <a:schemeClr val="tx2">
                <a:lumMod val="60000"/>
                <a:lumOff val="40000"/>
              </a:schemeClr>
            </a:solidFill>
            <a:effectLst/>
            <a:latin typeface="+mn-lt"/>
            <a:ea typeface="+mn-ea"/>
            <a:cs typeface="+mn-cs"/>
          </a:endParaRPr>
        </a:p>
        <a:p>
          <a:endParaRPr lang="en-US" sz="1400">
            <a:solidFill>
              <a:schemeClr val="tx2">
                <a:lumMod val="60000"/>
                <a:lumOff val="40000"/>
              </a:schemeClr>
            </a:solidFill>
            <a:effectLst/>
            <a:latin typeface="+mn-lt"/>
            <a:ea typeface="+mn-ea"/>
            <a:cs typeface="+mn-cs"/>
          </a:endParaRPr>
        </a:p>
        <a:p>
          <a:r>
            <a:rPr lang="en-US" sz="1300">
              <a:solidFill>
                <a:schemeClr val="tx2">
                  <a:lumMod val="60000"/>
                  <a:lumOff val="40000"/>
                </a:schemeClr>
              </a:solidFill>
              <a:effectLst/>
              <a:latin typeface="+mn-lt"/>
              <a:ea typeface="+mn-ea"/>
              <a:cs typeface="+mn-cs"/>
            </a:rPr>
            <a:t>In either case, </a:t>
          </a:r>
        </a:p>
        <a:p>
          <a:pPr marL="0" marR="0" lvl="0" indent="0" algn="l" defTabSz="914400" eaLnBrk="1" fontAlgn="auto" latinLnBrk="0" hangingPunct="1">
            <a:lnSpc>
              <a:spcPct val="100000"/>
            </a:lnSpc>
            <a:spcBef>
              <a:spcPts val="0"/>
            </a:spcBef>
            <a:spcAft>
              <a:spcPts val="0"/>
            </a:spcAft>
            <a:buClrTx/>
            <a:buSzTx/>
            <a:buFontTx/>
            <a:buNone/>
            <a:tabLst/>
            <a:defRPr/>
          </a:pPr>
          <a:r>
            <a:rPr lang="en-US" sz="1300" b="0" i="0" noProof="0">
              <a:solidFill>
                <a:schemeClr val="tx2">
                  <a:lumMod val="60000"/>
                  <a:lumOff val="40000"/>
                </a:schemeClr>
              </a:solidFill>
              <a:effectLst/>
              <a:latin typeface="+mn-lt"/>
              <a:ea typeface="+mn-ea"/>
              <a:cs typeface="+mn-cs"/>
            </a:rPr>
            <a:t>1. Change</a:t>
          </a:r>
          <a:r>
            <a:rPr lang="en-US" sz="1300" b="0" i="0" baseline="0" noProof="0">
              <a:solidFill>
                <a:schemeClr val="tx2">
                  <a:lumMod val="60000"/>
                  <a:lumOff val="40000"/>
                </a:schemeClr>
              </a:solidFill>
              <a:effectLst/>
              <a:latin typeface="+mn-lt"/>
              <a:ea typeface="+mn-ea"/>
              <a:cs typeface="+mn-cs"/>
            </a:rPr>
            <a:t> the name of the Original subjects ("Math Data", "English Data" and/or "Science Data") to suit your Subjects of instructions. Locate them at the lower left hand side, above the status bar.</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300" b="0" i="0" baseline="0" noProof="0">
            <a:solidFill>
              <a:schemeClr val="tx2">
                <a:lumMod val="60000"/>
                <a:lumOff val="40000"/>
              </a:schemeClr>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300" b="0" i="0" baseline="0" noProof="0">
              <a:solidFill>
                <a:schemeClr val="tx2">
                  <a:lumMod val="60000"/>
                  <a:lumOff val="40000"/>
                </a:schemeClr>
              </a:solidFill>
              <a:effectLst/>
              <a:latin typeface="+mn-lt"/>
              <a:ea typeface="+mn-ea"/>
              <a:cs typeface="+mn-cs"/>
            </a:rPr>
            <a:t>2. </a:t>
          </a:r>
          <a:r>
            <a:rPr lang="en-US" sz="1300" b="0" i="0" noProof="0">
              <a:solidFill>
                <a:schemeClr val="tx2">
                  <a:lumMod val="60000"/>
                  <a:lumOff val="40000"/>
                </a:schemeClr>
              </a:solidFill>
              <a:effectLst/>
              <a:latin typeface="+mn-lt"/>
              <a:ea typeface="+mn-ea"/>
              <a:cs typeface="+mn-cs"/>
            </a:rPr>
            <a:t>Replace</a:t>
          </a:r>
          <a:r>
            <a:rPr lang="en-US" sz="1300" b="0" i="0" baseline="0" noProof="0">
              <a:solidFill>
                <a:schemeClr val="tx2">
                  <a:lumMod val="60000"/>
                  <a:lumOff val="40000"/>
                </a:schemeClr>
              </a:solidFill>
              <a:effectLst/>
              <a:latin typeface="+mn-lt"/>
              <a:ea typeface="+mn-ea"/>
              <a:cs typeface="+mn-cs"/>
            </a:rPr>
            <a:t> the Student Names in the "Full Names" columns of each subject Data set with the </a:t>
          </a:r>
          <a:r>
            <a:rPr lang="en-US" sz="1300" b="1" i="0" baseline="0" noProof="0">
              <a:solidFill>
                <a:schemeClr val="tx2">
                  <a:lumMod val="60000"/>
                  <a:lumOff val="40000"/>
                </a:schemeClr>
              </a:solidFill>
              <a:effectLst/>
              <a:latin typeface="+mn-lt"/>
              <a:ea typeface="+mn-ea"/>
              <a:cs typeface="+mn-cs"/>
            </a:rPr>
            <a:t>names</a:t>
          </a:r>
          <a:r>
            <a:rPr lang="en-US" sz="1300" b="0" i="0" baseline="0" noProof="0">
              <a:solidFill>
                <a:schemeClr val="tx2">
                  <a:lumMod val="60000"/>
                  <a:lumOff val="40000"/>
                </a:schemeClr>
              </a:solidFill>
              <a:effectLst/>
              <a:latin typeface="+mn-lt"/>
              <a:ea typeface="+mn-ea"/>
              <a:cs typeface="+mn-cs"/>
            </a:rPr>
            <a:t> of your students.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300" b="0" i="0" baseline="0" noProof="0">
            <a:solidFill>
              <a:schemeClr val="tx2">
                <a:lumMod val="60000"/>
                <a:lumOff val="40000"/>
              </a:schemeClr>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300" b="0" i="0" baseline="0" noProof="0">
              <a:solidFill>
                <a:schemeClr val="tx2">
                  <a:lumMod val="60000"/>
                  <a:lumOff val="40000"/>
                </a:schemeClr>
              </a:solidFill>
              <a:effectLst/>
              <a:latin typeface="+mn-lt"/>
              <a:ea typeface="+mn-ea"/>
              <a:cs typeface="+mn-cs"/>
            </a:rPr>
            <a:t>3. In the 1st Term, 2nd Term and 3rd Term columns of each subject, replace/input the scores of your students accurately.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300" b="0" i="0" baseline="0" noProof="0">
            <a:solidFill>
              <a:schemeClr val="tx2">
                <a:lumMod val="60000"/>
                <a:lumOff val="40000"/>
              </a:schemeClr>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300" b="0" i="0" baseline="0" noProof="0">
              <a:solidFill>
                <a:schemeClr val="tx2">
                  <a:lumMod val="60000"/>
                  <a:lumOff val="40000"/>
                </a:schemeClr>
              </a:solidFill>
              <a:effectLst/>
              <a:latin typeface="+mn-lt"/>
              <a:ea typeface="+mn-ea"/>
              <a:cs typeface="+mn-cs"/>
            </a:rPr>
            <a:t>4. Change the Grading to suit yours. For example, if 95 - 100 = A in your school, located the Grading columns for each Term and each subject double tab and head to the "Formular Bar" to change the numeric values. Such as "=IF(D2&gt;=</a:t>
          </a:r>
          <a:r>
            <a:rPr lang="en-US" sz="1300" b="0" i="0" baseline="0" noProof="0">
              <a:solidFill>
                <a:schemeClr val="accent1"/>
              </a:solidFill>
              <a:effectLst/>
              <a:latin typeface="+mn-lt"/>
              <a:ea typeface="+mn-ea"/>
              <a:cs typeface="+mn-cs"/>
            </a:rPr>
            <a:t>90</a:t>
          </a:r>
          <a:r>
            <a:rPr lang="en-US" sz="1300" b="0" i="0" baseline="0" noProof="0">
              <a:solidFill>
                <a:schemeClr val="tx2">
                  <a:lumMod val="60000"/>
                  <a:lumOff val="40000"/>
                </a:schemeClr>
              </a:solidFill>
              <a:effectLst/>
              <a:latin typeface="+mn-lt"/>
              <a:ea typeface="+mn-ea"/>
              <a:cs typeface="+mn-cs"/>
            </a:rPr>
            <a:t>,"A",IF(D2&gt;=</a:t>
          </a:r>
          <a:r>
            <a:rPr lang="en-US" sz="1300" b="0" i="0" baseline="0" noProof="0">
              <a:solidFill>
                <a:schemeClr val="accent1"/>
              </a:solidFill>
              <a:effectLst/>
              <a:latin typeface="+mn-lt"/>
              <a:ea typeface="+mn-ea"/>
              <a:cs typeface="+mn-cs"/>
            </a:rPr>
            <a:t>80</a:t>
          </a:r>
          <a:r>
            <a:rPr lang="en-US" sz="1300" b="0" i="0" baseline="0" noProof="0">
              <a:solidFill>
                <a:schemeClr val="tx2">
                  <a:lumMod val="60000"/>
                  <a:lumOff val="40000"/>
                </a:schemeClr>
              </a:solidFill>
              <a:effectLst/>
              <a:latin typeface="+mn-lt"/>
              <a:ea typeface="+mn-ea"/>
              <a:cs typeface="+mn-cs"/>
            </a:rPr>
            <a:t>,"B",IF(D2&gt;=</a:t>
          </a:r>
          <a:r>
            <a:rPr lang="en-US" sz="1300" b="0" i="0" baseline="0" noProof="0">
              <a:solidFill>
                <a:schemeClr val="accent1"/>
              </a:solidFill>
              <a:effectLst/>
              <a:latin typeface="+mn-lt"/>
              <a:ea typeface="+mn-ea"/>
              <a:cs typeface="+mn-cs"/>
            </a:rPr>
            <a:t>70</a:t>
          </a:r>
          <a:r>
            <a:rPr lang="en-US" sz="1300" b="0" i="0" baseline="0" noProof="0">
              <a:solidFill>
                <a:schemeClr val="tx2">
                  <a:lumMod val="60000"/>
                  <a:lumOff val="40000"/>
                </a:schemeClr>
              </a:solidFill>
              <a:effectLst/>
              <a:latin typeface="+mn-lt"/>
              <a:ea typeface="+mn-ea"/>
              <a:cs typeface="+mn-cs"/>
            </a:rPr>
            <a:t>,"C",IF(D2&gt;=</a:t>
          </a:r>
          <a:r>
            <a:rPr lang="en-US" sz="1300" b="0" i="0" baseline="0" noProof="0">
              <a:solidFill>
                <a:schemeClr val="accent1"/>
              </a:solidFill>
              <a:effectLst/>
              <a:latin typeface="+mn-lt"/>
              <a:ea typeface="+mn-ea"/>
              <a:cs typeface="+mn-cs"/>
            </a:rPr>
            <a:t>60</a:t>
          </a:r>
          <a:r>
            <a:rPr lang="en-US" sz="1300" b="0" i="0" baseline="0" noProof="0">
              <a:solidFill>
                <a:schemeClr val="tx2">
                  <a:lumMod val="60000"/>
                  <a:lumOff val="40000"/>
                </a:schemeClr>
              </a:solidFill>
              <a:effectLst/>
              <a:latin typeface="+mn-lt"/>
              <a:ea typeface="+mn-ea"/>
              <a:cs typeface="+mn-cs"/>
            </a:rPr>
            <a:t>,"D","F")))))". Copy the formular for each of Students.</a:t>
          </a:r>
        </a:p>
        <a:p>
          <a:pPr marL="0" marR="0" lvl="0" indent="0" algn="l" defTabSz="914400" eaLnBrk="1" fontAlgn="auto" latinLnBrk="0" hangingPunct="1">
            <a:lnSpc>
              <a:spcPct val="100000"/>
            </a:lnSpc>
            <a:spcBef>
              <a:spcPts val="0"/>
            </a:spcBef>
            <a:spcAft>
              <a:spcPts val="0"/>
            </a:spcAft>
            <a:buClrTx/>
            <a:buSzTx/>
            <a:buFontTx/>
            <a:buNone/>
            <a:tabLst/>
            <a:defRPr/>
          </a:pPr>
          <a:r>
            <a:rPr lang="en-US" sz="1300" b="0" i="0" baseline="0" noProof="0">
              <a:solidFill>
                <a:schemeClr val="tx2">
                  <a:lumMod val="60000"/>
                  <a:lumOff val="40000"/>
                </a:schemeClr>
              </a:solidFill>
              <a:effectLst/>
              <a:latin typeface="+mn-lt"/>
              <a:ea typeface="+mn-ea"/>
              <a:cs typeface="+mn-cs"/>
            </a:rPr>
            <a:t>where "D2" is the name of the cell you are implementing the Grade changes.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300" b="0" i="0" baseline="0" noProof="0">
            <a:solidFill>
              <a:schemeClr val="tx2">
                <a:lumMod val="60000"/>
                <a:lumOff val="40000"/>
              </a:schemeClr>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300" b="0" i="0" baseline="0" noProof="0">
              <a:solidFill>
                <a:schemeClr val="tx2">
                  <a:lumMod val="60000"/>
                  <a:lumOff val="40000"/>
                </a:schemeClr>
              </a:solidFill>
              <a:effectLst/>
              <a:latin typeface="+mn-lt"/>
              <a:ea typeface="+mn-ea"/>
              <a:cs typeface="+mn-cs"/>
            </a:rPr>
            <a:t>Repeat the process for the rest of the Terms, Subjects and the Grade Columns in the </a:t>
          </a:r>
          <a:r>
            <a:rPr lang="en-US" sz="1300" b="1" i="0" baseline="0" noProof="0">
              <a:solidFill>
                <a:schemeClr val="tx2">
                  <a:lumMod val="60000"/>
                  <a:lumOff val="40000"/>
                </a:schemeClr>
              </a:solidFill>
              <a:effectLst/>
              <a:latin typeface="+mn-lt"/>
              <a:ea typeface="+mn-ea"/>
              <a:cs typeface="+mn-cs"/>
            </a:rPr>
            <a:t>"Academic Summary" </a:t>
          </a:r>
          <a:r>
            <a:rPr lang="en-US" sz="1300" b="0" i="0" baseline="0" noProof="0">
              <a:solidFill>
                <a:schemeClr val="tx2">
                  <a:lumMod val="60000"/>
                  <a:lumOff val="40000"/>
                </a:schemeClr>
              </a:solidFill>
              <a:effectLst/>
              <a:latin typeface="+mn-lt"/>
              <a:ea typeface="+mn-ea"/>
              <a:cs typeface="+mn-cs"/>
            </a:rPr>
            <a:t>sheet.</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300" b="0" i="0" baseline="0" noProof="0">
            <a:solidFill>
              <a:schemeClr val="tx2">
                <a:lumMod val="60000"/>
                <a:lumOff val="40000"/>
              </a:schemeClr>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300" b="0" i="0" baseline="0" noProof="0">
              <a:solidFill>
                <a:schemeClr val="tx2">
                  <a:lumMod val="60000"/>
                  <a:lumOff val="40000"/>
                </a:schemeClr>
              </a:solidFill>
              <a:effectLst/>
              <a:latin typeface="+mn-lt"/>
              <a:ea typeface="+mn-ea"/>
              <a:cs typeface="+mn-cs"/>
            </a:rPr>
            <a:t>5. Teacher's Remarks, in this template, can only be located in the "Academic Summary" sheet. Locate the "</a:t>
          </a:r>
          <a:r>
            <a:rPr lang="en-US" sz="1300" b="1" i="0" baseline="0" noProof="0">
              <a:solidFill>
                <a:schemeClr val="tx2">
                  <a:lumMod val="60000"/>
                  <a:lumOff val="40000"/>
                </a:schemeClr>
              </a:solidFill>
              <a:effectLst/>
              <a:latin typeface="+mn-lt"/>
              <a:ea typeface="+mn-ea"/>
              <a:cs typeface="+mn-cs"/>
            </a:rPr>
            <a:t>Academic Summary" sheet </a:t>
          </a:r>
          <a:r>
            <a:rPr lang="en-US" sz="1300" b="0" i="0" baseline="0" noProof="0">
              <a:solidFill>
                <a:schemeClr val="tx2">
                  <a:lumMod val="60000"/>
                  <a:lumOff val="40000"/>
                </a:schemeClr>
              </a:solidFill>
              <a:effectLst/>
              <a:latin typeface="+mn-lt"/>
              <a:ea typeface="+mn-ea"/>
              <a:cs typeface="+mn-cs"/>
            </a:rPr>
            <a:t>and head to the last column click on the first cell below the "</a:t>
          </a:r>
          <a:r>
            <a:rPr lang="en-US" sz="1300" b="1" i="0" baseline="0" noProof="0">
              <a:solidFill>
                <a:schemeClr val="tx2">
                  <a:lumMod val="60000"/>
                  <a:lumOff val="40000"/>
                </a:schemeClr>
              </a:solidFill>
              <a:effectLst/>
              <a:latin typeface="+mn-lt"/>
              <a:ea typeface="+mn-ea"/>
              <a:cs typeface="+mn-cs"/>
            </a:rPr>
            <a:t>Remarks</a:t>
          </a:r>
          <a:r>
            <a:rPr lang="en-US" sz="1300" b="0" i="0" baseline="0" noProof="0">
              <a:solidFill>
                <a:schemeClr val="tx2">
                  <a:lumMod val="60000"/>
                  <a:lumOff val="40000"/>
                </a:schemeClr>
              </a:solidFill>
              <a:effectLst/>
              <a:latin typeface="+mn-lt"/>
              <a:ea typeface="+mn-ea"/>
              <a:cs typeface="+mn-cs"/>
            </a:rPr>
            <a:t>" heading and make the necessary changes at the "Formular Bar". Such as "=IF(F11="A","</a:t>
          </a:r>
          <a:r>
            <a:rPr lang="en-US" sz="1300" b="1" i="0" baseline="0" noProof="0">
              <a:solidFill>
                <a:schemeClr val="accent1"/>
              </a:solidFill>
              <a:effectLst/>
              <a:latin typeface="+mn-lt"/>
              <a:ea typeface="+mn-ea"/>
              <a:cs typeface="+mn-cs"/>
            </a:rPr>
            <a:t>Excellent Student</a:t>
          </a:r>
          <a:r>
            <a:rPr lang="en-US" sz="1300" b="0" i="0" baseline="0" noProof="0">
              <a:solidFill>
                <a:schemeClr val="tx2">
                  <a:lumMod val="60000"/>
                  <a:lumOff val="40000"/>
                </a:schemeClr>
              </a:solidFill>
              <a:effectLst/>
              <a:latin typeface="+mn-lt"/>
              <a:ea typeface="+mn-ea"/>
              <a:cs typeface="+mn-cs"/>
            </a:rPr>
            <a:t>",IF(F11="B","</a:t>
          </a:r>
          <a:r>
            <a:rPr lang="en-US" sz="1300" b="1" i="0" baseline="0" noProof="0">
              <a:solidFill>
                <a:schemeClr val="accent1"/>
              </a:solidFill>
              <a:effectLst/>
              <a:latin typeface="+mn-lt"/>
              <a:ea typeface="+mn-ea"/>
              <a:cs typeface="+mn-cs"/>
            </a:rPr>
            <a:t>Good Student</a:t>
          </a:r>
          <a:r>
            <a:rPr lang="en-US" sz="1300" b="0" i="0" baseline="0" noProof="0">
              <a:solidFill>
                <a:schemeClr val="tx2">
                  <a:lumMod val="60000"/>
                  <a:lumOff val="40000"/>
                </a:schemeClr>
              </a:solidFill>
              <a:effectLst/>
              <a:latin typeface="+mn-lt"/>
              <a:ea typeface="+mn-ea"/>
              <a:cs typeface="+mn-cs"/>
            </a:rPr>
            <a:t>",IF(F11="C","</a:t>
          </a:r>
          <a:r>
            <a:rPr lang="en-US" sz="1300" b="1" i="0" baseline="0" noProof="0">
              <a:solidFill>
                <a:schemeClr val="accent1"/>
              </a:solidFill>
              <a:effectLst/>
              <a:latin typeface="+mn-lt"/>
              <a:ea typeface="+mn-ea"/>
              <a:cs typeface="+mn-cs"/>
            </a:rPr>
            <a:t>Average Student</a:t>
          </a:r>
          <a:r>
            <a:rPr lang="en-US" sz="1300" b="0" i="0" baseline="0" noProof="0">
              <a:solidFill>
                <a:schemeClr val="tx2">
                  <a:lumMod val="60000"/>
                  <a:lumOff val="40000"/>
                </a:schemeClr>
              </a:solidFill>
              <a:effectLst/>
              <a:latin typeface="+mn-lt"/>
              <a:ea typeface="+mn-ea"/>
              <a:cs typeface="+mn-cs"/>
            </a:rPr>
            <a:t>",IF(F11="D","</a:t>
          </a:r>
          <a:r>
            <a:rPr lang="en-US" sz="1300" b="1" i="0" baseline="0" noProof="0">
              <a:solidFill>
                <a:schemeClr val="accent1"/>
              </a:solidFill>
              <a:effectLst/>
              <a:latin typeface="+mn-lt"/>
              <a:ea typeface="+mn-ea"/>
              <a:cs typeface="+mn-cs"/>
            </a:rPr>
            <a:t>Below Average Student</a:t>
          </a:r>
          <a:r>
            <a:rPr lang="en-US" sz="1300" b="0" i="0" baseline="0" noProof="0">
              <a:solidFill>
                <a:schemeClr val="tx2">
                  <a:lumMod val="60000"/>
                  <a:lumOff val="40000"/>
                </a:schemeClr>
              </a:solidFill>
              <a:effectLst/>
              <a:latin typeface="+mn-lt"/>
              <a:ea typeface="+mn-ea"/>
              <a:cs typeface="+mn-cs"/>
            </a:rPr>
            <a:t>","</a:t>
          </a:r>
          <a:r>
            <a:rPr lang="en-US" sz="1300" b="1" i="0" baseline="0" noProof="0">
              <a:solidFill>
                <a:schemeClr val="accent1"/>
              </a:solidFill>
              <a:effectLst/>
              <a:latin typeface="+mn-lt"/>
              <a:ea typeface="+mn-ea"/>
              <a:cs typeface="+mn-cs"/>
            </a:rPr>
            <a:t>Needs Help</a:t>
          </a:r>
          <a:r>
            <a:rPr lang="en-US" sz="1300" b="0" i="0" baseline="0" noProof="0">
              <a:solidFill>
                <a:schemeClr val="tx2">
                  <a:lumMod val="60000"/>
                  <a:lumOff val="40000"/>
                </a:schemeClr>
              </a:solidFill>
              <a:effectLst/>
              <a:latin typeface="+mn-lt"/>
              <a:ea typeface="+mn-ea"/>
              <a:cs typeface="+mn-cs"/>
            </a:rPr>
            <a:t>"))))". Copy the formular for each of Students.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400" b="1" i="0" baseline="0" noProof="0">
            <a:solidFill>
              <a:schemeClr val="tx2">
                <a:lumMod val="60000"/>
                <a:lumOff val="40000"/>
              </a:schemeClr>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400" b="1" i="0" baseline="0" noProof="0">
              <a:solidFill>
                <a:schemeClr val="tx2">
                  <a:lumMod val="60000"/>
                  <a:lumOff val="40000"/>
                </a:schemeClr>
              </a:solidFill>
              <a:effectLst/>
              <a:latin typeface="+mn-lt"/>
              <a:ea typeface="+mn-ea"/>
              <a:cs typeface="+mn-cs"/>
            </a:rPr>
            <a:t>Note: </a:t>
          </a:r>
          <a:r>
            <a:rPr lang="en-US" sz="1400" b="0" i="0" baseline="0" noProof="0">
              <a:solidFill>
                <a:schemeClr val="tx2">
                  <a:lumMod val="60000"/>
                  <a:lumOff val="40000"/>
                </a:schemeClr>
              </a:solidFill>
              <a:effectLst/>
              <a:latin typeface="+mn-lt"/>
              <a:ea typeface="+mn-ea"/>
              <a:cs typeface="+mn-cs"/>
            </a:rPr>
            <a:t>Here "F11" is the name of the cell for the change was made in this template. could be different in your case. Also, the "</a:t>
          </a:r>
          <a:r>
            <a:rPr lang="en-US" sz="1400" b="1" i="0" baseline="0" noProof="0">
              <a:solidFill>
                <a:schemeClr val="tx2">
                  <a:lumMod val="60000"/>
                  <a:lumOff val="40000"/>
                </a:schemeClr>
              </a:solidFill>
              <a:effectLst/>
              <a:latin typeface="+mn-lt"/>
              <a:ea typeface="+mn-ea"/>
              <a:cs typeface="+mn-cs"/>
            </a:rPr>
            <a:t>Remark" </a:t>
          </a:r>
          <a:r>
            <a:rPr lang="en-US" sz="1400" b="0" i="0" baseline="0" noProof="0">
              <a:solidFill>
                <a:schemeClr val="tx2">
                  <a:lumMod val="60000"/>
                  <a:lumOff val="40000"/>
                </a:schemeClr>
              </a:solidFill>
              <a:effectLst/>
              <a:latin typeface="+mn-lt"/>
              <a:ea typeface="+mn-ea"/>
              <a:cs typeface="+mn-cs"/>
            </a:rPr>
            <a:t>feature uses the "IF" function in excel and the "Gradings" to help generate the Students Remarks.</a:t>
          </a:r>
          <a:endParaRPr lang="en-US" sz="1400" b="1" i="0" baseline="0" noProof="0">
            <a:solidFill>
              <a:schemeClr val="tx2">
                <a:lumMod val="60000"/>
                <a:lumOff val="40000"/>
              </a:schemeClr>
            </a:solidFill>
            <a:effectLst/>
            <a:latin typeface="+mn-lt"/>
            <a:ea typeface="+mn-ea"/>
            <a:cs typeface="+mn-cs"/>
          </a:endParaRPr>
        </a:p>
      </xdr:txBody>
    </xdr:sp>
    <xdr:clientData/>
  </xdr:twoCellAnchor>
  <xdr:twoCellAnchor>
    <xdr:from>
      <xdr:col>0</xdr:col>
      <xdr:colOff>132970</xdr:colOff>
      <xdr:row>0</xdr:row>
      <xdr:rowOff>166163</xdr:rowOff>
    </xdr:from>
    <xdr:to>
      <xdr:col>9</xdr:col>
      <xdr:colOff>238125</xdr:colOff>
      <xdr:row>14</xdr:row>
      <xdr:rowOff>76201</xdr:rowOff>
    </xdr:to>
    <xdr:sp macro="" textlink="">
      <xdr:nvSpPr>
        <xdr:cNvPr id="5" name="TextBox 4">
          <a:extLst>
            <a:ext uri="{FF2B5EF4-FFF2-40B4-BE49-F238E27FC236}">
              <a16:creationId xmlns:a16="http://schemas.microsoft.com/office/drawing/2014/main" id="{DDD17BA5-C521-4B8C-B16D-2C1B869EBB24}"/>
            </a:ext>
          </a:extLst>
        </xdr:cNvPr>
        <xdr:cNvSpPr txBox="1"/>
      </xdr:nvSpPr>
      <xdr:spPr>
        <a:xfrm>
          <a:off x="132970" y="166163"/>
          <a:ext cx="5591555" cy="25770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44546A">
                  <a:lumMod val="60000"/>
                  <a:lumOff val="40000"/>
                </a:srgbClr>
              </a:solidFill>
              <a:effectLst/>
              <a:uLnTx/>
              <a:uFillTx/>
              <a:latin typeface="+mn-lt"/>
              <a:ea typeface="+mn-ea"/>
              <a:cs typeface="+mn-cs"/>
            </a:rPr>
            <a:t>Advantages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srgbClr val="44546A">
                <a:lumMod val="60000"/>
                <a:lumOff val="40000"/>
              </a:srgbClr>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srgbClr val="44546A">
                <a:lumMod val="60000"/>
                <a:lumOff val="40000"/>
              </a:srgbClr>
            </a:solidFill>
            <a:effectLst/>
            <a:uLnTx/>
            <a:uFillTx/>
            <a:latin typeface="+mn-lt"/>
            <a:ea typeface="+mn-ea"/>
            <a:cs typeface="+mn-cs"/>
          </a:endParaRPr>
        </a:p>
        <a:p>
          <a:pPr marL="171450" marR="0" lvl="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400" b="0" i="0" noProof="0">
              <a:solidFill>
                <a:schemeClr val="tx2">
                  <a:lumMod val="60000"/>
                  <a:lumOff val="40000"/>
                </a:schemeClr>
              </a:solidFill>
              <a:effectLst/>
              <a:latin typeface="+mn-lt"/>
              <a:ea typeface="+mn-ea"/>
              <a:cs typeface="+mn-cs"/>
            </a:rPr>
            <a:t>User-friendly and easy to navigate</a:t>
          </a:r>
        </a:p>
        <a:p>
          <a:pPr marL="171450" marR="0" lvl="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400" b="0" i="0" noProof="0">
              <a:solidFill>
                <a:schemeClr val="tx2">
                  <a:lumMod val="60000"/>
                  <a:lumOff val="40000"/>
                </a:schemeClr>
              </a:solidFill>
              <a:effectLst/>
              <a:latin typeface="+mn-lt"/>
              <a:ea typeface="+mn-ea"/>
              <a:cs typeface="+mn-cs"/>
            </a:rPr>
            <a:t>Quickly access and update information whenever.</a:t>
          </a:r>
        </a:p>
        <a:p>
          <a:pPr marL="171450" marR="0" lvl="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400" b="0" i="0" noProof="0">
              <a:solidFill>
                <a:schemeClr val="tx2">
                  <a:lumMod val="60000"/>
                  <a:lumOff val="40000"/>
                </a:schemeClr>
              </a:solidFill>
              <a:effectLst/>
              <a:latin typeface="+mn-lt"/>
              <a:ea typeface="+mn-ea"/>
              <a:cs typeface="+mn-cs"/>
            </a:rPr>
            <a:t>Keep track of your students' academic performance across multiple subjects and terms.</a:t>
          </a:r>
        </a:p>
        <a:p>
          <a:pPr marL="171450" marR="0" lvl="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400" b="0" i="0" noProof="0">
              <a:solidFill>
                <a:schemeClr val="tx2">
                  <a:lumMod val="60000"/>
                  <a:lumOff val="40000"/>
                </a:schemeClr>
              </a:solidFill>
              <a:effectLst/>
              <a:latin typeface="+mn-lt"/>
              <a:ea typeface="+mn-ea"/>
              <a:cs typeface="+mn-cs"/>
            </a:rPr>
            <a:t>Generate insightful reports that can help you make data-driven decisions.</a:t>
          </a:r>
        </a:p>
        <a:p>
          <a:pPr marL="171450" marR="0" lvl="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400" b="0" i="0" noProof="0">
              <a:solidFill>
                <a:schemeClr val="tx2">
                  <a:lumMod val="60000"/>
                  <a:lumOff val="40000"/>
                </a:schemeClr>
              </a:solidFill>
              <a:effectLst/>
              <a:latin typeface="+mn-lt"/>
              <a:ea typeface="+mn-ea"/>
              <a:cs typeface="+mn-cs"/>
            </a:rPr>
            <a:t>No internet requirements,</a:t>
          </a:r>
          <a:r>
            <a:rPr lang="en-US" sz="1400" b="0" i="0" baseline="0" noProof="0">
              <a:solidFill>
                <a:schemeClr val="tx2">
                  <a:lumMod val="60000"/>
                  <a:lumOff val="40000"/>
                </a:schemeClr>
              </a:solidFill>
              <a:effectLst/>
              <a:latin typeface="+mn-lt"/>
              <a:ea typeface="+mn-ea"/>
              <a:cs typeface="+mn-cs"/>
            </a:rPr>
            <a:t> no downloads and no signups.</a:t>
          </a:r>
        </a:p>
        <a:p>
          <a:pPr marL="171450" marR="0" lvl="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400" b="0" i="0" baseline="0" noProof="0">
              <a:solidFill>
                <a:schemeClr val="tx2">
                  <a:lumMod val="60000"/>
                  <a:lumOff val="40000"/>
                </a:schemeClr>
              </a:solidFill>
              <a:effectLst/>
              <a:latin typeface="+mn-lt"/>
              <a:ea typeface="+mn-ea"/>
              <a:cs typeface="+mn-cs"/>
            </a:rPr>
            <a:t>It's free to try.</a:t>
          </a:r>
        </a:p>
        <a:p>
          <a:pPr marL="171450" marR="0" lvl="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400" b="0" i="0" baseline="0" noProof="0">
              <a:solidFill>
                <a:schemeClr val="tx2">
                  <a:lumMod val="60000"/>
                  <a:lumOff val="40000"/>
                </a:schemeClr>
              </a:solidFill>
              <a:effectLst/>
              <a:latin typeface="+mn-lt"/>
              <a:ea typeface="+mn-ea"/>
              <a:cs typeface="+mn-cs"/>
            </a:rPr>
            <a:t>Add your student data	</a:t>
          </a:r>
        </a:p>
      </xdr:txBody>
    </xdr:sp>
    <xdr:clientData/>
  </xdr:twoCellAnchor>
  <xdr:twoCellAnchor>
    <xdr:from>
      <xdr:col>10</xdr:col>
      <xdr:colOff>17584</xdr:colOff>
      <xdr:row>0</xdr:row>
      <xdr:rowOff>0</xdr:rowOff>
    </xdr:from>
    <xdr:to>
      <xdr:col>10</xdr:col>
      <xdr:colOff>123825</xdr:colOff>
      <xdr:row>178</xdr:row>
      <xdr:rowOff>87923</xdr:rowOff>
    </xdr:to>
    <xdr:sp macro="" textlink="">
      <xdr:nvSpPr>
        <xdr:cNvPr id="8" name="Rectangle 7">
          <a:extLst>
            <a:ext uri="{FF2B5EF4-FFF2-40B4-BE49-F238E27FC236}">
              <a16:creationId xmlns:a16="http://schemas.microsoft.com/office/drawing/2014/main" id="{C3129710-A9A9-439E-BE2E-BC9C4E1067C1}"/>
            </a:ext>
          </a:extLst>
        </xdr:cNvPr>
        <xdr:cNvSpPr/>
      </xdr:nvSpPr>
      <xdr:spPr>
        <a:xfrm>
          <a:off x="6113584" y="0"/>
          <a:ext cx="106241" cy="33996923"/>
        </a:xfrm>
        <a:prstGeom prst="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509572</xdr:colOff>
      <xdr:row>0</xdr:row>
      <xdr:rowOff>175687</xdr:rowOff>
    </xdr:from>
    <xdr:to>
      <xdr:col>19</xdr:col>
      <xdr:colOff>238125</xdr:colOff>
      <xdr:row>18</xdr:row>
      <xdr:rowOff>95251</xdr:rowOff>
    </xdr:to>
    <xdr:sp macro="" textlink="">
      <xdr:nvSpPr>
        <xdr:cNvPr id="9" name="TextBox 8">
          <a:extLst>
            <a:ext uri="{FF2B5EF4-FFF2-40B4-BE49-F238E27FC236}">
              <a16:creationId xmlns:a16="http://schemas.microsoft.com/office/drawing/2014/main" id="{D5933856-D7F5-4375-A86A-537EFDF38437}"/>
            </a:ext>
          </a:extLst>
        </xdr:cNvPr>
        <xdr:cNvSpPr txBox="1"/>
      </xdr:nvSpPr>
      <xdr:spPr>
        <a:xfrm>
          <a:off x="6605572" y="175687"/>
          <a:ext cx="5214953" cy="3348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44546A">
                  <a:lumMod val="60000"/>
                  <a:lumOff val="40000"/>
                </a:srgbClr>
              </a:solidFill>
              <a:effectLst/>
              <a:uLnTx/>
              <a:uFillTx/>
              <a:latin typeface="+mn-lt"/>
              <a:ea typeface="+mn-ea"/>
              <a:cs typeface="+mn-cs"/>
            </a:rPr>
            <a:t>Benefits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srgbClr val="44546A">
                <a:lumMod val="60000"/>
                <a:lumOff val="40000"/>
              </a:srgbClr>
            </a:solidFill>
            <a:effectLst/>
            <a:uLnTx/>
            <a:uFillTx/>
            <a:latin typeface="+mn-lt"/>
            <a:ea typeface="+mn-ea"/>
            <a:cs typeface="+mn-cs"/>
          </a:endParaRP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400" b="0" i="0" noProof="0">
              <a:solidFill>
                <a:schemeClr val="tx2">
                  <a:lumMod val="60000"/>
                  <a:lumOff val="40000"/>
                </a:schemeClr>
              </a:solidFill>
              <a:effectLst/>
              <a:latin typeface="+mn-lt"/>
              <a:ea typeface="+mn-ea"/>
              <a:cs typeface="+mn-cs"/>
            </a:rPr>
            <a:t>You'll be able to stay on top of student progress and intervene quickly when necessary, saving time and increasing effectiveness.</a:t>
          </a: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400" b="0" i="0" noProof="0">
              <a:solidFill>
                <a:schemeClr val="tx2">
                  <a:lumMod val="60000"/>
                  <a:lumOff val="40000"/>
                </a:schemeClr>
              </a:solidFill>
              <a:effectLst/>
              <a:latin typeface="+mn-lt"/>
              <a:ea typeface="+mn-ea"/>
              <a:cs typeface="+mn-cs"/>
            </a:rPr>
            <a:t>You'll be able to identify trends and patterns in student performance, and make data-driven decisions on how to improve their academic progress.</a:t>
          </a: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400" b="0" i="0" noProof="0">
              <a:solidFill>
                <a:schemeClr val="tx2">
                  <a:lumMod val="60000"/>
                  <a:lumOff val="40000"/>
                </a:schemeClr>
              </a:solidFill>
              <a:effectLst/>
              <a:latin typeface="+mn-lt"/>
              <a:ea typeface="+mn-ea"/>
              <a:cs typeface="+mn-cs"/>
            </a:rPr>
            <a:t>You can access the tool anytime, anywhere without worrying about internet connection or compatibility issues.</a:t>
          </a:r>
          <a:endParaRPr lang="en-US" sz="1400" b="0" i="0" baseline="0" noProof="0">
            <a:solidFill>
              <a:schemeClr val="tx2">
                <a:lumMod val="60000"/>
                <a:lumOff val="40000"/>
              </a:schemeClr>
            </a:solidFill>
            <a:effectLst/>
            <a:latin typeface="+mn-lt"/>
            <a:ea typeface="+mn-ea"/>
            <a:cs typeface="+mn-cs"/>
          </a:endParaRP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400" b="0" i="0" baseline="0" noProof="0">
              <a:solidFill>
                <a:schemeClr val="tx2">
                  <a:lumMod val="60000"/>
                  <a:lumOff val="40000"/>
                </a:schemeClr>
              </a:solidFill>
              <a:effectLst/>
              <a:latin typeface="+mn-lt"/>
              <a:ea typeface="+mn-ea"/>
              <a:cs typeface="+mn-cs"/>
            </a:rPr>
            <a:t>You can test the tool before committing to it, ensuring that it meets your needs without any financial risk.</a:t>
          </a: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400" b="0" i="0" baseline="0" noProof="0">
              <a:solidFill>
                <a:schemeClr val="tx2">
                  <a:lumMod val="60000"/>
                  <a:lumOff val="40000"/>
                </a:schemeClr>
              </a:solidFill>
              <a:effectLst/>
              <a:latin typeface="+mn-lt"/>
              <a:ea typeface="+mn-ea"/>
              <a:cs typeface="+mn-cs"/>
            </a:rPr>
            <a:t>You can access the tool anytime, anywhere without worrying about internet connection or compatibility issues.</a:t>
          </a: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400" b="0" i="0" baseline="0" noProof="0">
              <a:solidFill>
                <a:schemeClr val="tx2">
                  <a:lumMod val="60000"/>
                  <a:lumOff val="40000"/>
                </a:schemeClr>
              </a:solidFill>
              <a:effectLst/>
              <a:latin typeface="+mn-lt"/>
              <a:ea typeface="+mn-ea"/>
              <a:cs typeface="+mn-cs"/>
            </a:rPr>
            <a:t>Teachers feed the model with their own Dataset and do not have to do any manual calculations.</a:t>
          </a:r>
          <a:endParaRPr lang="en-US" sz="1400" b="0" i="0" noProof="0">
            <a:solidFill>
              <a:schemeClr val="tx2">
                <a:lumMod val="60000"/>
                <a:lumOff val="40000"/>
              </a:schemeClr>
            </a:solidFill>
            <a:effectLst/>
            <a:latin typeface="+mn-lt"/>
            <a:ea typeface="+mn-ea"/>
            <a:cs typeface="+mn-cs"/>
          </a:endParaRPr>
        </a:p>
      </xdr:txBody>
    </xdr:sp>
    <xdr:clientData/>
  </xdr:twoCellAnchor>
  <xdr:twoCellAnchor>
    <xdr:from>
      <xdr:col>0</xdr:col>
      <xdr:colOff>215945</xdr:colOff>
      <xdr:row>2</xdr:row>
      <xdr:rowOff>120964</xdr:rowOff>
    </xdr:from>
    <xdr:to>
      <xdr:col>1</xdr:col>
      <xdr:colOff>19290</xdr:colOff>
      <xdr:row>2</xdr:row>
      <xdr:rowOff>185123</xdr:rowOff>
    </xdr:to>
    <xdr:sp macro="" textlink="">
      <xdr:nvSpPr>
        <xdr:cNvPr id="11" name="Rectangle: Rounded Corners 10">
          <a:extLst>
            <a:ext uri="{FF2B5EF4-FFF2-40B4-BE49-F238E27FC236}">
              <a16:creationId xmlns:a16="http://schemas.microsoft.com/office/drawing/2014/main" id="{9FEAE478-4B11-49F7-BE70-B609A5A227BD}"/>
            </a:ext>
          </a:extLst>
        </xdr:cNvPr>
        <xdr:cNvSpPr/>
      </xdr:nvSpPr>
      <xdr:spPr>
        <a:xfrm>
          <a:off x="215945" y="501964"/>
          <a:ext cx="412945" cy="64159"/>
        </a:xfrm>
        <a:prstGeom prst="roundRect">
          <a:avLst>
            <a:gd name="adj" fmla="val 50000"/>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6395</xdr:colOff>
      <xdr:row>2</xdr:row>
      <xdr:rowOff>120964</xdr:rowOff>
    </xdr:from>
    <xdr:to>
      <xdr:col>11</xdr:col>
      <xdr:colOff>419340</xdr:colOff>
      <xdr:row>2</xdr:row>
      <xdr:rowOff>185123</xdr:rowOff>
    </xdr:to>
    <xdr:sp macro="" textlink="">
      <xdr:nvSpPr>
        <xdr:cNvPr id="12" name="Rectangle: Rounded Corners 11">
          <a:extLst>
            <a:ext uri="{FF2B5EF4-FFF2-40B4-BE49-F238E27FC236}">
              <a16:creationId xmlns:a16="http://schemas.microsoft.com/office/drawing/2014/main" id="{21D2C23D-7399-D4F6-F304-4CD4A6F0339B}"/>
            </a:ext>
          </a:extLst>
        </xdr:cNvPr>
        <xdr:cNvSpPr/>
      </xdr:nvSpPr>
      <xdr:spPr>
        <a:xfrm>
          <a:off x="6711995" y="501964"/>
          <a:ext cx="412945" cy="64159"/>
        </a:xfrm>
        <a:prstGeom prst="roundRect">
          <a:avLst>
            <a:gd name="adj" fmla="val 50000"/>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509572</xdr:colOff>
      <xdr:row>19</xdr:row>
      <xdr:rowOff>42335</xdr:rowOff>
    </xdr:from>
    <xdr:to>
      <xdr:col>19</xdr:col>
      <xdr:colOff>238125</xdr:colOff>
      <xdr:row>63</xdr:row>
      <xdr:rowOff>142874</xdr:rowOff>
    </xdr:to>
    <xdr:sp macro="" textlink="">
      <xdr:nvSpPr>
        <xdr:cNvPr id="13" name="TextBox 12">
          <a:extLst>
            <a:ext uri="{FF2B5EF4-FFF2-40B4-BE49-F238E27FC236}">
              <a16:creationId xmlns:a16="http://schemas.microsoft.com/office/drawing/2014/main" id="{0B960125-D643-CC15-6F88-D0CFFB09F3A6}"/>
            </a:ext>
          </a:extLst>
        </xdr:cNvPr>
        <xdr:cNvSpPr txBox="1"/>
      </xdr:nvSpPr>
      <xdr:spPr>
        <a:xfrm>
          <a:off x="6605572" y="3661835"/>
          <a:ext cx="5214953" cy="84825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44546A">
                  <a:lumMod val="60000"/>
                  <a:lumOff val="40000"/>
                </a:srgbClr>
              </a:solidFill>
              <a:effectLst/>
              <a:uLnTx/>
              <a:uFillTx/>
              <a:latin typeface="+mn-lt"/>
              <a:ea typeface="+mn-ea"/>
              <a:cs typeface="+mn-cs"/>
            </a:rPr>
            <a:t>Navigating the Dashboard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srgbClr val="44546A">
                <a:lumMod val="60000"/>
                <a:lumOff val="40000"/>
              </a:srgbClr>
            </a:solidFill>
            <a:effectLst/>
            <a:uLnTx/>
            <a:uFillTx/>
            <a:latin typeface="+mn-lt"/>
            <a:ea typeface="+mn-ea"/>
            <a:cs typeface="+mn-cs"/>
          </a:endParaRP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400" b="1" i="0" noProof="0">
              <a:solidFill>
                <a:schemeClr val="tx2">
                  <a:lumMod val="60000"/>
                  <a:lumOff val="40000"/>
                </a:schemeClr>
              </a:solidFill>
              <a:effectLst/>
              <a:latin typeface="+mn-lt"/>
              <a:ea typeface="+mn-ea"/>
              <a:cs typeface="+mn-cs"/>
            </a:rPr>
            <a:t>Total Academic Score(TAS):</a:t>
          </a:r>
          <a:r>
            <a:rPr lang="en-US" sz="1400" b="0" i="0" noProof="0">
              <a:solidFill>
                <a:schemeClr val="tx2">
                  <a:lumMod val="60000"/>
                  <a:lumOff val="40000"/>
                </a:schemeClr>
              </a:solidFill>
              <a:effectLst/>
              <a:latin typeface="+mn-lt"/>
              <a:ea typeface="+mn-ea"/>
              <a:cs typeface="+mn-cs"/>
            </a:rPr>
            <a:t>The</a:t>
          </a:r>
          <a:r>
            <a:rPr lang="en-US" sz="1400" b="0" i="0" baseline="0" noProof="0">
              <a:solidFill>
                <a:schemeClr val="tx2">
                  <a:lumMod val="60000"/>
                  <a:lumOff val="40000"/>
                </a:schemeClr>
              </a:solidFill>
              <a:effectLst/>
              <a:latin typeface="+mn-lt"/>
              <a:ea typeface="+mn-ea"/>
              <a:cs typeface="+mn-cs"/>
            </a:rPr>
            <a:t> card on the upper left hand corner of the dasboard illustrates the Total Scores the Students Obtained during the entire academic year. The Maximum for each student is 900 Scores.</a:t>
          </a: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400" b="0" i="0" baseline="0" noProof="0">
            <a:solidFill>
              <a:schemeClr val="tx2">
                <a:lumMod val="60000"/>
                <a:lumOff val="40000"/>
              </a:schemeClr>
            </a:solidFill>
            <a:effectLst/>
            <a:latin typeface="+mn-lt"/>
            <a:ea typeface="+mn-ea"/>
            <a:cs typeface="+mn-cs"/>
          </a:endParaRP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400" b="1" i="0" baseline="0" noProof="0">
              <a:solidFill>
                <a:schemeClr val="tx2">
                  <a:lumMod val="60000"/>
                  <a:lumOff val="40000"/>
                </a:schemeClr>
              </a:solidFill>
              <a:effectLst/>
              <a:latin typeface="+mn-lt"/>
              <a:ea typeface="+mn-ea"/>
              <a:cs typeface="+mn-cs"/>
            </a:rPr>
            <a:t>Student Name Widget:</a:t>
          </a:r>
          <a:r>
            <a:rPr lang="en-US" sz="1400" b="0" i="0" baseline="0" noProof="0">
              <a:solidFill>
                <a:schemeClr val="tx2">
                  <a:lumMod val="60000"/>
                  <a:lumOff val="40000"/>
                </a:schemeClr>
              </a:solidFill>
              <a:effectLst/>
              <a:latin typeface="+mn-lt"/>
              <a:ea typeface="+mn-ea"/>
              <a:cs typeface="+mn-cs"/>
            </a:rPr>
            <a:t>The widget below the "TAS" is the list of Names of students. It's interractive. You can select any student of interest and thier academic details will load.</a:t>
          </a: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400" b="0" i="0" baseline="0" noProof="0">
            <a:solidFill>
              <a:schemeClr val="tx2">
                <a:lumMod val="60000"/>
                <a:lumOff val="40000"/>
              </a:schemeClr>
            </a:solidFill>
            <a:effectLst/>
            <a:latin typeface="+mn-lt"/>
            <a:ea typeface="+mn-ea"/>
            <a:cs typeface="+mn-cs"/>
          </a:endParaRP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400" b="1" i="0" noProof="0">
              <a:solidFill>
                <a:schemeClr val="tx2">
                  <a:lumMod val="60000"/>
                  <a:lumOff val="40000"/>
                </a:schemeClr>
              </a:solidFill>
              <a:effectLst/>
              <a:latin typeface="+mn-lt"/>
              <a:ea typeface="+mn-ea"/>
              <a:cs typeface="+mn-cs"/>
            </a:rPr>
            <a:t>Remarks</a:t>
          </a:r>
          <a:r>
            <a:rPr lang="en-US" sz="1400" b="1" i="0" baseline="0" noProof="0">
              <a:solidFill>
                <a:schemeClr val="tx2">
                  <a:lumMod val="60000"/>
                  <a:lumOff val="40000"/>
                </a:schemeClr>
              </a:solidFill>
              <a:effectLst/>
              <a:latin typeface="+mn-lt"/>
              <a:ea typeface="+mn-ea"/>
              <a:cs typeface="+mn-cs"/>
            </a:rPr>
            <a:t> &amp; Student Type: </a:t>
          </a:r>
          <a:r>
            <a:rPr lang="en-US" sz="1400" b="0" i="0" baseline="0" noProof="0">
              <a:solidFill>
                <a:schemeClr val="tx2">
                  <a:lumMod val="60000"/>
                  <a:lumOff val="40000"/>
                </a:schemeClr>
              </a:solidFill>
              <a:effectLst/>
              <a:latin typeface="+mn-lt"/>
              <a:ea typeface="+mn-ea"/>
              <a:cs typeface="+mn-cs"/>
            </a:rPr>
            <a:t>This is (directly) b</a:t>
          </a:r>
          <a:r>
            <a:rPr lang="en-US" sz="1400" b="0" i="0" noProof="0">
              <a:solidFill>
                <a:schemeClr val="tx2">
                  <a:lumMod val="60000"/>
                  <a:lumOff val="40000"/>
                </a:schemeClr>
              </a:solidFill>
              <a:effectLst/>
              <a:latin typeface="+mn-lt"/>
              <a:ea typeface="+mn-ea"/>
              <a:cs typeface="+mn-cs"/>
            </a:rPr>
            <a:t>elow</a:t>
          </a:r>
          <a:r>
            <a:rPr lang="en-US" sz="1400" b="0" i="0" baseline="0" noProof="0">
              <a:solidFill>
                <a:schemeClr val="tx2">
                  <a:lumMod val="60000"/>
                  <a:lumOff val="40000"/>
                </a:schemeClr>
              </a:solidFill>
              <a:effectLst/>
              <a:latin typeface="+mn-lt"/>
              <a:ea typeface="+mn-ea"/>
              <a:cs typeface="+mn-cs"/>
            </a:rPr>
            <a:t> the Student Name widget. It tells the user the Type of student the selected stuent is. It also displays the Teacher's remarks for the student.</a:t>
          </a: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400" b="0" i="0" baseline="0" noProof="0">
            <a:solidFill>
              <a:schemeClr val="tx2">
                <a:lumMod val="60000"/>
                <a:lumOff val="40000"/>
              </a:schemeClr>
            </a:solidFill>
            <a:effectLst/>
            <a:latin typeface="+mn-lt"/>
            <a:ea typeface="+mn-ea"/>
            <a:cs typeface="+mn-cs"/>
          </a:endParaRP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400" b="1" i="0" noProof="0">
              <a:solidFill>
                <a:schemeClr val="tx2">
                  <a:lumMod val="60000"/>
                  <a:lumOff val="40000"/>
                </a:schemeClr>
              </a:solidFill>
              <a:effectLst/>
              <a:latin typeface="+mn-lt"/>
              <a:ea typeface="+mn-ea"/>
              <a:cs typeface="+mn-cs"/>
            </a:rPr>
            <a:t>Academic Ranking of Student</a:t>
          </a:r>
          <a:r>
            <a:rPr lang="en-US" sz="1400" b="1" i="0" baseline="0" noProof="0">
              <a:solidFill>
                <a:schemeClr val="tx2">
                  <a:lumMod val="60000"/>
                  <a:lumOff val="40000"/>
                </a:schemeClr>
              </a:solidFill>
              <a:effectLst/>
              <a:latin typeface="+mn-lt"/>
              <a:ea typeface="+mn-ea"/>
              <a:cs typeface="+mn-cs"/>
            </a:rPr>
            <a:t> by Subject: </a:t>
          </a:r>
          <a:r>
            <a:rPr lang="en-US" sz="1400" b="0" i="0" baseline="0" noProof="0">
              <a:solidFill>
                <a:schemeClr val="tx2">
                  <a:lumMod val="60000"/>
                  <a:lumOff val="40000"/>
                </a:schemeClr>
              </a:solidFill>
              <a:effectLst/>
              <a:latin typeface="+mn-lt"/>
              <a:ea typeface="+mn-ea"/>
              <a:cs typeface="+mn-cs"/>
            </a:rPr>
            <a:t>This is located at the immediate right side of the </a:t>
          </a:r>
          <a:r>
            <a:rPr lang="en-US" sz="1400" b="1" i="0" baseline="0" noProof="0">
              <a:solidFill>
                <a:schemeClr val="tx2">
                  <a:lumMod val="60000"/>
                  <a:lumOff val="40000"/>
                </a:schemeClr>
              </a:solidFill>
              <a:effectLst/>
              <a:latin typeface="+mn-lt"/>
              <a:ea typeface="+mn-ea"/>
              <a:cs typeface="+mn-cs"/>
            </a:rPr>
            <a:t>Remarks </a:t>
          </a:r>
          <a:r>
            <a:rPr lang="en-US" sz="1400" b="0" i="0" baseline="0" noProof="0">
              <a:solidFill>
                <a:schemeClr val="tx2">
                  <a:lumMod val="60000"/>
                  <a:lumOff val="40000"/>
                </a:schemeClr>
              </a:solidFill>
              <a:effectLst/>
              <a:latin typeface="+mn-lt"/>
              <a:ea typeface="+mn-ea"/>
              <a:cs typeface="+mn-cs"/>
            </a:rPr>
            <a:t>widget. It shows the Positions of the selected student in their individual subjects. </a:t>
          </a: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400" b="0" i="0" baseline="0" noProof="0">
            <a:solidFill>
              <a:schemeClr val="tx2">
                <a:lumMod val="60000"/>
                <a:lumOff val="40000"/>
              </a:schemeClr>
            </a:solidFill>
            <a:effectLst/>
            <a:latin typeface="+mn-lt"/>
            <a:ea typeface="+mn-ea"/>
            <a:cs typeface="+mn-cs"/>
          </a:endParaRP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400" b="1" i="0" baseline="0" noProof="0">
              <a:solidFill>
                <a:schemeClr val="tx2">
                  <a:lumMod val="60000"/>
                  <a:lumOff val="40000"/>
                </a:schemeClr>
              </a:solidFill>
              <a:effectLst/>
              <a:latin typeface="+mn-lt"/>
              <a:ea typeface="+mn-ea"/>
              <a:cs typeface="+mn-cs"/>
            </a:rPr>
            <a:t>Terminal Grading by Subject: </a:t>
          </a:r>
          <a:r>
            <a:rPr lang="en-US" sz="1400" b="0" i="0" baseline="0" noProof="0">
              <a:solidFill>
                <a:schemeClr val="tx2">
                  <a:lumMod val="60000"/>
                  <a:lumOff val="40000"/>
                </a:schemeClr>
              </a:solidFill>
              <a:effectLst/>
              <a:latin typeface="+mn-lt"/>
              <a:ea typeface="+mn-ea"/>
              <a:cs typeface="+mn-cs"/>
            </a:rPr>
            <a:t>This the immediate widget above the Academic ranking by subject widget. It displays performance by Grade (A, B, C... F) for each term and Subject.</a:t>
          </a: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400" b="0" i="0" baseline="0" noProof="0">
            <a:solidFill>
              <a:schemeClr val="tx2">
                <a:lumMod val="60000"/>
                <a:lumOff val="40000"/>
              </a:schemeClr>
            </a:solidFill>
            <a:effectLst/>
            <a:latin typeface="+mn-lt"/>
            <a:ea typeface="+mn-ea"/>
            <a:cs typeface="+mn-cs"/>
          </a:endParaRP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400" b="1" i="0" noProof="0">
              <a:solidFill>
                <a:schemeClr val="tx2">
                  <a:lumMod val="60000"/>
                  <a:lumOff val="40000"/>
                </a:schemeClr>
              </a:solidFill>
              <a:effectLst/>
              <a:latin typeface="+mn-lt"/>
              <a:ea typeface="+mn-ea"/>
              <a:cs typeface="+mn-cs"/>
            </a:rPr>
            <a:t>Big</a:t>
          </a:r>
          <a:r>
            <a:rPr lang="en-US" sz="1400" b="1" i="0" baseline="0" noProof="0">
              <a:solidFill>
                <a:schemeClr val="tx2">
                  <a:lumMod val="60000"/>
                  <a:lumOff val="40000"/>
                </a:schemeClr>
              </a:solidFill>
              <a:effectLst/>
              <a:latin typeface="+mn-lt"/>
              <a:ea typeface="+mn-ea"/>
              <a:cs typeface="+mn-cs"/>
            </a:rPr>
            <a:t> Chat Widget: </a:t>
          </a:r>
          <a:r>
            <a:rPr lang="en-US" sz="1400" b="0" i="0" baseline="0" noProof="0">
              <a:solidFill>
                <a:schemeClr val="tx2">
                  <a:lumMod val="60000"/>
                  <a:lumOff val="40000"/>
                </a:schemeClr>
              </a:solidFill>
              <a:effectLst/>
              <a:latin typeface="+mn-lt"/>
              <a:ea typeface="+mn-ea"/>
              <a:cs typeface="+mn-cs"/>
            </a:rPr>
            <a:t> This widget is directly above the Terminal Grading by subject widget. It shows the </a:t>
          </a:r>
          <a:r>
            <a:rPr lang="en-US" sz="1400" b="1" i="0" baseline="0" noProof="0">
              <a:solidFill>
                <a:schemeClr val="tx2">
                  <a:lumMod val="60000"/>
                  <a:lumOff val="40000"/>
                </a:schemeClr>
              </a:solidFill>
              <a:effectLst/>
              <a:latin typeface="+mn-lt"/>
              <a:ea typeface="+mn-ea"/>
              <a:cs typeface="+mn-cs"/>
            </a:rPr>
            <a:t>Total Scores </a:t>
          </a:r>
          <a:r>
            <a:rPr lang="en-US" sz="1400" b="0" i="0" baseline="0" noProof="0">
              <a:solidFill>
                <a:schemeClr val="tx2">
                  <a:lumMod val="60000"/>
                  <a:lumOff val="40000"/>
                </a:schemeClr>
              </a:solidFill>
              <a:effectLst/>
              <a:latin typeface="+mn-lt"/>
              <a:ea typeface="+mn-ea"/>
              <a:cs typeface="+mn-cs"/>
            </a:rPr>
            <a:t>for each Subject for each Student.</a:t>
          </a: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400" b="1" i="0" baseline="0" noProof="0">
            <a:solidFill>
              <a:schemeClr val="tx2">
                <a:lumMod val="60000"/>
                <a:lumOff val="40000"/>
              </a:schemeClr>
            </a:solidFill>
            <a:effectLst/>
            <a:latin typeface="+mn-lt"/>
            <a:ea typeface="+mn-ea"/>
            <a:cs typeface="+mn-cs"/>
          </a:endParaRP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400" b="1" i="0" baseline="0" noProof="0">
              <a:solidFill>
                <a:schemeClr val="tx2">
                  <a:lumMod val="60000"/>
                  <a:lumOff val="40000"/>
                </a:schemeClr>
              </a:solidFill>
              <a:effectLst/>
              <a:latin typeface="+mn-lt"/>
              <a:ea typeface="+mn-ea"/>
              <a:cs typeface="+mn-cs"/>
            </a:rPr>
            <a:t>Terminal Scores by Subject cards: </a:t>
          </a:r>
          <a:r>
            <a:rPr lang="en-US" sz="1400" b="0" i="0" baseline="0" noProof="0">
              <a:solidFill>
                <a:schemeClr val="tx2">
                  <a:lumMod val="60000"/>
                  <a:lumOff val="40000"/>
                </a:schemeClr>
              </a:solidFill>
              <a:effectLst/>
              <a:latin typeface="+mn-lt"/>
              <a:ea typeface="+mn-ea"/>
              <a:cs typeface="+mn-cs"/>
            </a:rPr>
            <a:t>These cards are the immediate widgets beside the </a:t>
          </a:r>
          <a:r>
            <a:rPr lang="en-US" sz="1400" b="1" i="0" baseline="0" noProof="0">
              <a:solidFill>
                <a:schemeClr val="tx2">
                  <a:lumMod val="60000"/>
                  <a:lumOff val="40000"/>
                </a:schemeClr>
              </a:solidFill>
              <a:effectLst/>
              <a:latin typeface="+mn-lt"/>
              <a:ea typeface="+mn-ea"/>
              <a:cs typeface="+mn-cs"/>
            </a:rPr>
            <a:t>Big Chat widget </a:t>
          </a:r>
          <a:r>
            <a:rPr lang="en-US" sz="1400" b="0" i="0" baseline="0" noProof="0">
              <a:solidFill>
                <a:schemeClr val="tx2">
                  <a:lumMod val="60000"/>
                  <a:lumOff val="40000"/>
                </a:schemeClr>
              </a:solidFill>
              <a:effectLst/>
              <a:latin typeface="+mn-lt"/>
              <a:ea typeface="+mn-ea"/>
              <a:cs typeface="+mn-cs"/>
            </a:rPr>
            <a:t>on the right. The show the scores for each student for each Term by Subjects. such as English: 1st Terms Scores, 2nd Term Scores and 3rd Term scores.</a:t>
          </a: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400" b="0" i="0" baseline="0" noProof="0">
            <a:solidFill>
              <a:schemeClr val="tx2">
                <a:lumMod val="60000"/>
                <a:lumOff val="40000"/>
              </a:schemeClr>
            </a:solidFill>
            <a:effectLst/>
            <a:latin typeface="+mn-lt"/>
            <a:ea typeface="+mn-ea"/>
            <a:cs typeface="+mn-cs"/>
          </a:endParaRP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400" b="1" i="0" baseline="0" noProof="0">
              <a:solidFill>
                <a:schemeClr val="tx2">
                  <a:lumMod val="60000"/>
                  <a:lumOff val="40000"/>
                </a:schemeClr>
              </a:solidFill>
              <a:effectLst/>
              <a:latin typeface="+mn-lt"/>
              <a:ea typeface="+mn-ea"/>
              <a:cs typeface="+mn-cs"/>
            </a:rPr>
            <a:t>Ranking by Term by Subject: </a:t>
          </a:r>
          <a:r>
            <a:rPr lang="en-US" sz="1400" b="0" i="0" baseline="0" noProof="0">
              <a:solidFill>
                <a:schemeClr val="tx2">
                  <a:lumMod val="60000"/>
                  <a:lumOff val="40000"/>
                </a:schemeClr>
              </a:solidFill>
              <a:effectLst/>
              <a:latin typeface="+mn-lt"/>
              <a:ea typeface="+mn-ea"/>
              <a:cs typeface="+mn-cs"/>
            </a:rPr>
            <a:t>This is at the right side of the </a:t>
          </a:r>
          <a:r>
            <a:rPr lang="en-US" sz="1400" b="1" i="0" baseline="0" noProof="0">
              <a:solidFill>
                <a:schemeClr val="tx2">
                  <a:lumMod val="60000"/>
                  <a:lumOff val="40000"/>
                </a:schemeClr>
              </a:solidFill>
              <a:effectLst/>
              <a:latin typeface="+mn-lt"/>
              <a:ea typeface="+mn-ea"/>
              <a:cs typeface="+mn-cs"/>
            </a:rPr>
            <a:t>Terminal Scores by Subject's widget. </a:t>
          </a:r>
          <a:r>
            <a:rPr lang="en-US" sz="1400" b="0" i="0" baseline="0" noProof="0">
              <a:solidFill>
                <a:schemeClr val="tx2">
                  <a:lumMod val="60000"/>
                  <a:lumOff val="40000"/>
                </a:schemeClr>
              </a:solidFill>
              <a:effectLst/>
              <a:latin typeface="+mn-lt"/>
              <a:ea typeface="+mn-ea"/>
              <a:cs typeface="+mn-cs"/>
            </a:rPr>
            <a:t> I shows for each Term, the position of the selected by the subject.</a:t>
          </a:r>
          <a:endParaRPr lang="en-US" sz="1400" b="1" i="0" baseline="0" noProof="0">
            <a:solidFill>
              <a:schemeClr val="tx2">
                <a:lumMod val="60000"/>
                <a:lumOff val="40000"/>
              </a:schemeClr>
            </a:solidFill>
            <a:effectLst/>
            <a:latin typeface="+mn-lt"/>
            <a:ea typeface="+mn-ea"/>
            <a:cs typeface="+mn-cs"/>
          </a:endParaRP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400" b="0" i="0" noProof="0">
            <a:solidFill>
              <a:schemeClr val="tx2">
                <a:lumMod val="60000"/>
                <a:lumOff val="40000"/>
              </a:schemeClr>
            </a:solidFill>
            <a:effectLst/>
            <a:latin typeface="+mn-lt"/>
            <a:ea typeface="+mn-ea"/>
            <a:cs typeface="+mn-cs"/>
          </a:endParaRP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400" b="1" i="0" noProof="0">
              <a:solidFill>
                <a:schemeClr val="tx2">
                  <a:lumMod val="60000"/>
                  <a:lumOff val="40000"/>
                </a:schemeClr>
              </a:solidFill>
              <a:effectLst/>
              <a:latin typeface="+mn-lt"/>
              <a:ea typeface="+mn-ea"/>
              <a:cs typeface="+mn-cs"/>
            </a:rPr>
            <a:t>Grade by</a:t>
          </a:r>
          <a:r>
            <a:rPr lang="en-US" sz="1400" b="1" i="0" baseline="0" noProof="0">
              <a:solidFill>
                <a:schemeClr val="tx2">
                  <a:lumMod val="60000"/>
                  <a:lumOff val="40000"/>
                </a:schemeClr>
              </a:solidFill>
              <a:effectLst/>
              <a:latin typeface="+mn-lt"/>
              <a:ea typeface="+mn-ea"/>
              <a:cs typeface="+mn-cs"/>
            </a:rPr>
            <a:t> Academic Year by Subject: </a:t>
          </a:r>
          <a:r>
            <a:rPr lang="en-US" sz="1400" b="0" i="0" baseline="0" noProof="0">
              <a:solidFill>
                <a:schemeClr val="tx2">
                  <a:lumMod val="60000"/>
                  <a:lumOff val="40000"/>
                </a:schemeClr>
              </a:solidFill>
              <a:effectLst/>
              <a:latin typeface="+mn-lt"/>
              <a:ea typeface="+mn-ea"/>
              <a:cs typeface="+mn-cs"/>
            </a:rPr>
            <a:t> This is at the right hand side of the </a:t>
          </a:r>
          <a:r>
            <a:rPr lang="en-US" sz="1400" b="1" i="0" baseline="0" noProof="0">
              <a:solidFill>
                <a:schemeClr val="tx2">
                  <a:lumMod val="60000"/>
                  <a:lumOff val="40000"/>
                </a:schemeClr>
              </a:solidFill>
              <a:effectLst/>
              <a:latin typeface="+mn-lt"/>
              <a:ea typeface="+mn-ea"/>
              <a:cs typeface="+mn-cs"/>
            </a:rPr>
            <a:t>Big Chart Widget. </a:t>
          </a:r>
          <a:r>
            <a:rPr lang="en-US" sz="1400" b="0" i="0" baseline="0" noProof="0">
              <a:solidFill>
                <a:schemeClr val="tx2">
                  <a:lumMod val="60000"/>
                  <a:lumOff val="40000"/>
                </a:schemeClr>
              </a:solidFill>
              <a:effectLst/>
              <a:latin typeface="+mn-lt"/>
              <a:ea typeface="+mn-ea"/>
              <a:cs typeface="+mn-cs"/>
            </a:rPr>
            <a:t>It shows the Grades obtained in each Subject for the Academic period not Terminal Basis</a:t>
          </a:r>
          <a:endParaRPr lang="en-US" sz="1400" b="1" i="0" noProof="0">
            <a:solidFill>
              <a:schemeClr val="tx2">
                <a:lumMod val="60000"/>
                <a:lumOff val="40000"/>
              </a:schemeClr>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1028700</xdr:colOff>
      <xdr:row>4</xdr:row>
      <xdr:rowOff>123825</xdr:rowOff>
    </xdr:from>
    <xdr:to>
      <xdr:col>6</xdr:col>
      <xdr:colOff>434340</xdr:colOff>
      <xdr:row>19</xdr:row>
      <xdr:rowOff>9525</xdr:rowOff>
    </xdr:to>
    <xdr:graphicFrame macro="">
      <xdr:nvGraphicFramePr>
        <xdr:cNvPr id="2" name="Chart 1">
          <a:extLst>
            <a:ext uri="{FF2B5EF4-FFF2-40B4-BE49-F238E27FC236}">
              <a16:creationId xmlns:a16="http://schemas.microsoft.com/office/drawing/2014/main" id="{14491B4F-B0AA-466E-E758-EE3A9A819F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9524</xdr:colOff>
      <xdr:row>7</xdr:row>
      <xdr:rowOff>0</xdr:rowOff>
    </xdr:to>
    <xdr:sp macro="" textlink="">
      <xdr:nvSpPr>
        <xdr:cNvPr id="2" name="Rectangle 1">
          <a:extLst>
            <a:ext uri="{FF2B5EF4-FFF2-40B4-BE49-F238E27FC236}">
              <a16:creationId xmlns:a16="http://schemas.microsoft.com/office/drawing/2014/main" id="{68C56AF7-4E78-4F34-9483-3809D1C0586B}"/>
            </a:ext>
          </a:extLst>
        </xdr:cNvPr>
        <xdr:cNvSpPr/>
      </xdr:nvSpPr>
      <xdr:spPr>
        <a:xfrm>
          <a:off x="0" y="0"/>
          <a:ext cx="12773024" cy="133350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38101</xdr:rowOff>
    </xdr:from>
    <xdr:to>
      <xdr:col>7</xdr:col>
      <xdr:colOff>0</xdr:colOff>
      <xdr:row>2</xdr:row>
      <xdr:rowOff>103415</xdr:rowOff>
    </xdr:to>
    <xdr:sp macro="" textlink="">
      <xdr:nvSpPr>
        <xdr:cNvPr id="3" name="TextBox 2">
          <a:extLst>
            <a:ext uri="{FF2B5EF4-FFF2-40B4-BE49-F238E27FC236}">
              <a16:creationId xmlns:a16="http://schemas.microsoft.com/office/drawing/2014/main" id="{8E8A1A00-3BA4-4B84-B7E4-ECBB81C3C422}"/>
            </a:ext>
          </a:extLst>
        </xdr:cNvPr>
        <xdr:cNvSpPr txBox="1"/>
      </xdr:nvSpPr>
      <xdr:spPr>
        <a:xfrm>
          <a:off x="0" y="38101"/>
          <a:ext cx="8225519" cy="446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Times New Roman" panose="02020603050405020304" pitchFamily="18" charset="0"/>
              <a:cs typeface="Times New Roman" panose="02020603050405020304" pitchFamily="18" charset="0"/>
            </a:rPr>
            <a:t>Snuggles Montessori Complex</a:t>
          </a:r>
        </a:p>
      </xdr:txBody>
    </xdr:sp>
    <xdr:clientData/>
  </xdr:twoCellAnchor>
  <xdr:twoCellAnchor>
    <xdr:from>
      <xdr:col>0</xdr:col>
      <xdr:colOff>0</xdr:colOff>
      <xdr:row>2</xdr:row>
      <xdr:rowOff>74839</xdr:rowOff>
    </xdr:from>
    <xdr:to>
      <xdr:col>7</xdr:col>
      <xdr:colOff>0</xdr:colOff>
      <xdr:row>5</xdr:row>
      <xdr:rowOff>125186</xdr:rowOff>
    </xdr:to>
    <xdr:sp macro="" textlink="">
      <xdr:nvSpPr>
        <xdr:cNvPr id="4" name="TextBox 3">
          <a:extLst>
            <a:ext uri="{FF2B5EF4-FFF2-40B4-BE49-F238E27FC236}">
              <a16:creationId xmlns:a16="http://schemas.microsoft.com/office/drawing/2014/main" id="{B820BE15-7529-428C-9F9F-F4B633F50B34}"/>
            </a:ext>
          </a:extLst>
        </xdr:cNvPr>
        <xdr:cNvSpPr txBox="1"/>
      </xdr:nvSpPr>
      <xdr:spPr>
        <a:xfrm>
          <a:off x="0" y="455839"/>
          <a:ext cx="8416018" cy="621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Times New Roman" panose="02020603050405020304" pitchFamily="18" charset="0"/>
              <a:cs typeface="Times New Roman" panose="02020603050405020304" pitchFamily="18" charset="0"/>
            </a:rPr>
            <a:t>Junior</a:t>
          </a:r>
          <a:r>
            <a:rPr lang="en-US" sz="2000" baseline="0">
              <a:solidFill>
                <a:schemeClr val="bg1"/>
              </a:solidFill>
              <a:latin typeface="Times New Roman" panose="02020603050405020304" pitchFamily="18" charset="0"/>
              <a:cs typeface="Times New Roman" panose="02020603050405020304" pitchFamily="18" charset="0"/>
            </a:rPr>
            <a:t> High School </a:t>
          </a:r>
          <a:r>
            <a:rPr lang="en-US" sz="2000">
              <a:solidFill>
                <a:schemeClr val="bg1"/>
              </a:solidFill>
              <a:latin typeface="Times New Roman" panose="02020603050405020304" pitchFamily="18" charset="0"/>
              <a:cs typeface="Times New Roman" panose="02020603050405020304" pitchFamily="18" charset="0"/>
            </a:rPr>
            <a:t>Assessment &amp; Analytics: </a:t>
          </a:r>
          <a:r>
            <a:rPr lang="en-US" sz="2000" b="1">
              <a:solidFill>
                <a:schemeClr val="bg1"/>
              </a:solidFill>
              <a:latin typeface="Times New Roman" panose="02020603050405020304" pitchFamily="18" charset="0"/>
              <a:cs typeface="Times New Roman" panose="02020603050405020304" pitchFamily="18" charset="0"/>
            </a:rPr>
            <a:t>English</a:t>
          </a:r>
        </a:p>
      </xdr:txBody>
    </xdr:sp>
    <xdr:clientData/>
  </xdr:twoCellAnchor>
  <xdr:twoCellAnchor>
    <xdr:from>
      <xdr:col>0</xdr:col>
      <xdr:colOff>0</xdr:colOff>
      <xdr:row>4</xdr:row>
      <xdr:rowOff>83004</xdr:rowOff>
    </xdr:from>
    <xdr:to>
      <xdr:col>4</xdr:col>
      <xdr:colOff>107497</xdr:colOff>
      <xdr:row>6</xdr:row>
      <xdr:rowOff>85725</xdr:rowOff>
    </xdr:to>
    <xdr:sp macro="" textlink="">
      <xdr:nvSpPr>
        <xdr:cNvPr id="5" name="TextBox 4">
          <a:extLst>
            <a:ext uri="{FF2B5EF4-FFF2-40B4-BE49-F238E27FC236}">
              <a16:creationId xmlns:a16="http://schemas.microsoft.com/office/drawing/2014/main" id="{357DBA28-550D-486D-89C3-EAEB960A296F}"/>
            </a:ext>
          </a:extLst>
        </xdr:cNvPr>
        <xdr:cNvSpPr txBox="1"/>
      </xdr:nvSpPr>
      <xdr:spPr>
        <a:xfrm>
          <a:off x="0" y="845004"/>
          <a:ext cx="4050847" cy="3837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Times New Roman" panose="02020603050405020304" pitchFamily="18" charset="0"/>
              <a:cs typeface="Times New Roman" panose="02020603050405020304" pitchFamily="18" charset="0"/>
            </a:rPr>
            <a:t>Mr. Samuel Jackson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9525</xdr:colOff>
      <xdr:row>7</xdr:row>
      <xdr:rowOff>0</xdr:rowOff>
    </xdr:to>
    <xdr:sp macro="" textlink="">
      <xdr:nvSpPr>
        <xdr:cNvPr id="2" name="Rectangle 1">
          <a:extLst>
            <a:ext uri="{FF2B5EF4-FFF2-40B4-BE49-F238E27FC236}">
              <a16:creationId xmlns:a16="http://schemas.microsoft.com/office/drawing/2014/main" id="{C6EABE09-80CF-4962-8E4B-F040D5AA07C2}"/>
            </a:ext>
          </a:extLst>
        </xdr:cNvPr>
        <xdr:cNvSpPr/>
      </xdr:nvSpPr>
      <xdr:spPr>
        <a:xfrm>
          <a:off x="0" y="0"/>
          <a:ext cx="12630150" cy="133350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38101</xdr:rowOff>
    </xdr:from>
    <xdr:to>
      <xdr:col>7</xdr:col>
      <xdr:colOff>0</xdr:colOff>
      <xdr:row>2</xdr:row>
      <xdr:rowOff>103415</xdr:rowOff>
    </xdr:to>
    <xdr:sp macro="" textlink="">
      <xdr:nvSpPr>
        <xdr:cNvPr id="3" name="TextBox 2">
          <a:extLst>
            <a:ext uri="{FF2B5EF4-FFF2-40B4-BE49-F238E27FC236}">
              <a16:creationId xmlns:a16="http://schemas.microsoft.com/office/drawing/2014/main" id="{8B80C309-E69C-4436-A7C6-F8C7652C0164}"/>
            </a:ext>
          </a:extLst>
        </xdr:cNvPr>
        <xdr:cNvSpPr txBox="1"/>
      </xdr:nvSpPr>
      <xdr:spPr>
        <a:xfrm>
          <a:off x="0" y="38101"/>
          <a:ext cx="8225519" cy="446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Times New Roman" panose="02020603050405020304" pitchFamily="18" charset="0"/>
              <a:cs typeface="Times New Roman" panose="02020603050405020304" pitchFamily="18" charset="0"/>
            </a:rPr>
            <a:t>Snuggles Montessori Complex</a:t>
          </a:r>
        </a:p>
      </xdr:txBody>
    </xdr:sp>
    <xdr:clientData/>
  </xdr:twoCellAnchor>
  <xdr:twoCellAnchor>
    <xdr:from>
      <xdr:col>0</xdr:col>
      <xdr:colOff>0</xdr:colOff>
      <xdr:row>2</xdr:row>
      <xdr:rowOff>74839</xdr:rowOff>
    </xdr:from>
    <xdr:to>
      <xdr:col>7</xdr:col>
      <xdr:colOff>0</xdr:colOff>
      <xdr:row>5</xdr:row>
      <xdr:rowOff>125186</xdr:rowOff>
    </xdr:to>
    <xdr:sp macro="" textlink="">
      <xdr:nvSpPr>
        <xdr:cNvPr id="4" name="TextBox 3">
          <a:extLst>
            <a:ext uri="{FF2B5EF4-FFF2-40B4-BE49-F238E27FC236}">
              <a16:creationId xmlns:a16="http://schemas.microsoft.com/office/drawing/2014/main" id="{7CF29B3D-65C1-45CA-BA0C-7A062FD6BD98}"/>
            </a:ext>
          </a:extLst>
        </xdr:cNvPr>
        <xdr:cNvSpPr txBox="1"/>
      </xdr:nvSpPr>
      <xdr:spPr>
        <a:xfrm>
          <a:off x="0" y="455839"/>
          <a:ext cx="8416018" cy="621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Times New Roman" panose="02020603050405020304" pitchFamily="18" charset="0"/>
              <a:cs typeface="Times New Roman" panose="02020603050405020304" pitchFamily="18" charset="0"/>
            </a:rPr>
            <a:t>Junior</a:t>
          </a:r>
          <a:r>
            <a:rPr lang="en-US" sz="2000" baseline="0">
              <a:solidFill>
                <a:schemeClr val="bg1"/>
              </a:solidFill>
              <a:latin typeface="Times New Roman" panose="02020603050405020304" pitchFamily="18" charset="0"/>
              <a:cs typeface="Times New Roman" panose="02020603050405020304" pitchFamily="18" charset="0"/>
            </a:rPr>
            <a:t> High School </a:t>
          </a:r>
          <a:r>
            <a:rPr lang="en-US" sz="2000">
              <a:solidFill>
                <a:schemeClr val="bg1"/>
              </a:solidFill>
              <a:latin typeface="Times New Roman" panose="02020603050405020304" pitchFamily="18" charset="0"/>
              <a:cs typeface="Times New Roman" panose="02020603050405020304" pitchFamily="18" charset="0"/>
            </a:rPr>
            <a:t>Assessment &amp; Analytics: </a:t>
          </a:r>
          <a:r>
            <a:rPr lang="en-US" sz="2000" b="1">
              <a:solidFill>
                <a:schemeClr val="bg1"/>
              </a:solidFill>
              <a:latin typeface="Times New Roman" panose="02020603050405020304" pitchFamily="18" charset="0"/>
              <a:cs typeface="Times New Roman" panose="02020603050405020304" pitchFamily="18" charset="0"/>
            </a:rPr>
            <a:t>Mathematics</a:t>
          </a:r>
          <a:r>
            <a:rPr lang="en-US" sz="2000">
              <a:solidFill>
                <a:schemeClr val="bg1"/>
              </a:solidFill>
              <a:latin typeface="Times New Roman" panose="02020603050405020304" pitchFamily="18" charset="0"/>
              <a:cs typeface="Times New Roman" panose="02020603050405020304" pitchFamily="18" charset="0"/>
            </a:rPr>
            <a:t> </a:t>
          </a:r>
        </a:p>
      </xdr:txBody>
    </xdr:sp>
    <xdr:clientData/>
  </xdr:twoCellAnchor>
  <xdr:twoCellAnchor>
    <xdr:from>
      <xdr:col>0</xdr:col>
      <xdr:colOff>0</xdr:colOff>
      <xdr:row>4</xdr:row>
      <xdr:rowOff>83004</xdr:rowOff>
    </xdr:from>
    <xdr:to>
      <xdr:col>4</xdr:col>
      <xdr:colOff>107497</xdr:colOff>
      <xdr:row>6</xdr:row>
      <xdr:rowOff>76200</xdr:rowOff>
    </xdr:to>
    <xdr:sp macro="" textlink="">
      <xdr:nvSpPr>
        <xdr:cNvPr id="5" name="TextBox 4">
          <a:extLst>
            <a:ext uri="{FF2B5EF4-FFF2-40B4-BE49-F238E27FC236}">
              <a16:creationId xmlns:a16="http://schemas.microsoft.com/office/drawing/2014/main" id="{AA613D27-2C94-4624-A188-43DFF0ACF2B5}"/>
            </a:ext>
          </a:extLst>
        </xdr:cNvPr>
        <xdr:cNvSpPr txBox="1"/>
      </xdr:nvSpPr>
      <xdr:spPr>
        <a:xfrm>
          <a:off x="0" y="845004"/>
          <a:ext cx="4050847" cy="374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Times New Roman" panose="02020603050405020304" pitchFamily="18" charset="0"/>
              <a:cs typeface="Times New Roman" panose="02020603050405020304" pitchFamily="18" charset="0"/>
            </a:rPr>
            <a:t>Mr. Samuel Jackson</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7</xdr:row>
      <xdr:rowOff>0</xdr:rowOff>
    </xdr:to>
    <xdr:sp macro="" textlink="">
      <xdr:nvSpPr>
        <xdr:cNvPr id="2" name="Rectangle 1">
          <a:extLst>
            <a:ext uri="{FF2B5EF4-FFF2-40B4-BE49-F238E27FC236}">
              <a16:creationId xmlns:a16="http://schemas.microsoft.com/office/drawing/2014/main" id="{76284BED-1DB8-484A-9A85-E9DF3227DE09}"/>
            </a:ext>
          </a:extLst>
        </xdr:cNvPr>
        <xdr:cNvSpPr/>
      </xdr:nvSpPr>
      <xdr:spPr>
        <a:xfrm>
          <a:off x="0" y="0"/>
          <a:ext cx="13125450" cy="133350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38101</xdr:rowOff>
    </xdr:from>
    <xdr:to>
      <xdr:col>6</xdr:col>
      <xdr:colOff>329294</xdr:colOff>
      <xdr:row>2</xdr:row>
      <xdr:rowOff>103415</xdr:rowOff>
    </xdr:to>
    <xdr:sp macro="" textlink="">
      <xdr:nvSpPr>
        <xdr:cNvPr id="3" name="TextBox 2">
          <a:extLst>
            <a:ext uri="{FF2B5EF4-FFF2-40B4-BE49-F238E27FC236}">
              <a16:creationId xmlns:a16="http://schemas.microsoft.com/office/drawing/2014/main" id="{B23266E0-5823-4A62-B20C-72E70BEC49D4}"/>
            </a:ext>
          </a:extLst>
        </xdr:cNvPr>
        <xdr:cNvSpPr txBox="1"/>
      </xdr:nvSpPr>
      <xdr:spPr>
        <a:xfrm>
          <a:off x="152401" y="38101"/>
          <a:ext cx="6272893" cy="446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Times New Roman" panose="02020603050405020304" pitchFamily="18" charset="0"/>
              <a:cs typeface="Times New Roman" panose="02020603050405020304" pitchFamily="18" charset="0"/>
            </a:rPr>
            <a:t>Snuggles Montessori Complex</a:t>
          </a:r>
        </a:p>
      </xdr:txBody>
    </xdr:sp>
    <xdr:clientData/>
  </xdr:twoCellAnchor>
  <xdr:twoCellAnchor>
    <xdr:from>
      <xdr:col>0</xdr:col>
      <xdr:colOff>0</xdr:colOff>
      <xdr:row>2</xdr:row>
      <xdr:rowOff>74840</xdr:rowOff>
    </xdr:from>
    <xdr:to>
      <xdr:col>6</xdr:col>
      <xdr:colOff>519793</xdr:colOff>
      <xdr:row>4</xdr:row>
      <xdr:rowOff>100854</xdr:rowOff>
    </xdr:to>
    <xdr:sp macro="" textlink="">
      <xdr:nvSpPr>
        <xdr:cNvPr id="4" name="TextBox 3">
          <a:extLst>
            <a:ext uri="{FF2B5EF4-FFF2-40B4-BE49-F238E27FC236}">
              <a16:creationId xmlns:a16="http://schemas.microsoft.com/office/drawing/2014/main" id="{36E992CE-1E61-4C5A-B426-5C48CDAD9E2C}"/>
            </a:ext>
          </a:extLst>
        </xdr:cNvPr>
        <xdr:cNvSpPr txBox="1"/>
      </xdr:nvSpPr>
      <xdr:spPr>
        <a:xfrm>
          <a:off x="0" y="455840"/>
          <a:ext cx="6526146" cy="407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Times New Roman" panose="02020603050405020304" pitchFamily="18" charset="0"/>
              <a:cs typeface="Times New Roman" panose="02020603050405020304" pitchFamily="18" charset="0"/>
            </a:rPr>
            <a:t>Junior</a:t>
          </a:r>
          <a:r>
            <a:rPr lang="en-US" sz="2000" baseline="0">
              <a:solidFill>
                <a:schemeClr val="bg1"/>
              </a:solidFill>
              <a:latin typeface="Times New Roman" panose="02020603050405020304" pitchFamily="18" charset="0"/>
              <a:cs typeface="Times New Roman" panose="02020603050405020304" pitchFamily="18" charset="0"/>
            </a:rPr>
            <a:t> High School </a:t>
          </a:r>
          <a:r>
            <a:rPr lang="en-US" sz="2000">
              <a:solidFill>
                <a:schemeClr val="bg1"/>
              </a:solidFill>
              <a:latin typeface="Times New Roman" panose="02020603050405020304" pitchFamily="18" charset="0"/>
              <a:cs typeface="Times New Roman" panose="02020603050405020304" pitchFamily="18" charset="0"/>
            </a:rPr>
            <a:t>Assessment &amp; Analytics: </a:t>
          </a:r>
          <a:r>
            <a:rPr lang="en-US" sz="2000" b="1">
              <a:solidFill>
                <a:schemeClr val="bg1"/>
              </a:solidFill>
              <a:latin typeface="Times New Roman" panose="02020603050405020304" pitchFamily="18" charset="0"/>
              <a:cs typeface="Times New Roman" panose="02020603050405020304" pitchFamily="18" charset="0"/>
            </a:rPr>
            <a:t>Sceince</a:t>
          </a:r>
        </a:p>
      </xdr:txBody>
    </xdr:sp>
    <xdr:clientData/>
  </xdr:twoCellAnchor>
  <xdr:twoCellAnchor>
    <xdr:from>
      <xdr:col>0</xdr:col>
      <xdr:colOff>1</xdr:colOff>
      <xdr:row>4</xdr:row>
      <xdr:rowOff>83004</xdr:rowOff>
    </xdr:from>
    <xdr:to>
      <xdr:col>2</xdr:col>
      <xdr:colOff>733426</xdr:colOff>
      <xdr:row>6</xdr:row>
      <xdr:rowOff>114300</xdr:rowOff>
    </xdr:to>
    <xdr:sp macro="" textlink="">
      <xdr:nvSpPr>
        <xdr:cNvPr id="5" name="TextBox 4">
          <a:extLst>
            <a:ext uri="{FF2B5EF4-FFF2-40B4-BE49-F238E27FC236}">
              <a16:creationId xmlns:a16="http://schemas.microsoft.com/office/drawing/2014/main" id="{AD6C9AA6-9F05-4288-9A62-0AA72A65EC6E}"/>
            </a:ext>
          </a:extLst>
        </xdr:cNvPr>
        <xdr:cNvSpPr txBox="1"/>
      </xdr:nvSpPr>
      <xdr:spPr>
        <a:xfrm>
          <a:off x="1" y="845004"/>
          <a:ext cx="2686050" cy="412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Times New Roman" panose="02020603050405020304" pitchFamily="18" charset="0"/>
              <a:cs typeface="Times New Roman" panose="02020603050405020304" pitchFamily="18" charset="0"/>
            </a:rPr>
            <a:t>Mr. Samuel Jackson</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11204</xdr:colOff>
      <xdr:row>7</xdr:row>
      <xdr:rowOff>0</xdr:rowOff>
    </xdr:to>
    <xdr:sp macro="" textlink="">
      <xdr:nvSpPr>
        <xdr:cNvPr id="2" name="Rectangle 1">
          <a:extLst>
            <a:ext uri="{FF2B5EF4-FFF2-40B4-BE49-F238E27FC236}">
              <a16:creationId xmlns:a16="http://schemas.microsoft.com/office/drawing/2014/main" id="{D612302D-AB58-469A-B736-1CAB5E5EA36D}"/>
            </a:ext>
          </a:extLst>
        </xdr:cNvPr>
        <xdr:cNvSpPr/>
      </xdr:nvSpPr>
      <xdr:spPr>
        <a:xfrm>
          <a:off x="0" y="0"/>
          <a:ext cx="15296028" cy="133350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38101</xdr:rowOff>
    </xdr:from>
    <xdr:to>
      <xdr:col>6</xdr:col>
      <xdr:colOff>0</xdr:colOff>
      <xdr:row>2</xdr:row>
      <xdr:rowOff>103415</xdr:rowOff>
    </xdr:to>
    <xdr:sp macro="" textlink="">
      <xdr:nvSpPr>
        <xdr:cNvPr id="3" name="TextBox 2">
          <a:extLst>
            <a:ext uri="{FF2B5EF4-FFF2-40B4-BE49-F238E27FC236}">
              <a16:creationId xmlns:a16="http://schemas.microsoft.com/office/drawing/2014/main" id="{AD414DF6-64BB-4F5F-A60A-83170E186157}"/>
            </a:ext>
          </a:extLst>
        </xdr:cNvPr>
        <xdr:cNvSpPr txBox="1"/>
      </xdr:nvSpPr>
      <xdr:spPr>
        <a:xfrm>
          <a:off x="0" y="38101"/>
          <a:ext cx="6972300" cy="446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Times New Roman" panose="02020603050405020304" pitchFamily="18" charset="0"/>
              <a:cs typeface="Times New Roman" panose="02020603050405020304" pitchFamily="18" charset="0"/>
            </a:rPr>
            <a:t>Snuggles Montessori Complex</a:t>
          </a:r>
        </a:p>
      </xdr:txBody>
    </xdr:sp>
    <xdr:clientData/>
  </xdr:twoCellAnchor>
  <xdr:twoCellAnchor>
    <xdr:from>
      <xdr:col>0</xdr:col>
      <xdr:colOff>0</xdr:colOff>
      <xdr:row>2</xdr:row>
      <xdr:rowOff>74840</xdr:rowOff>
    </xdr:from>
    <xdr:to>
      <xdr:col>10</xdr:col>
      <xdr:colOff>142875</xdr:colOff>
      <xdr:row>4</xdr:row>
      <xdr:rowOff>104776</xdr:rowOff>
    </xdr:to>
    <xdr:sp macro="" textlink="">
      <xdr:nvSpPr>
        <xdr:cNvPr id="4" name="TextBox 3">
          <a:extLst>
            <a:ext uri="{FF2B5EF4-FFF2-40B4-BE49-F238E27FC236}">
              <a16:creationId xmlns:a16="http://schemas.microsoft.com/office/drawing/2014/main" id="{621616C5-2EE3-47AD-AF45-A8E1D46DDD32}"/>
            </a:ext>
          </a:extLst>
        </xdr:cNvPr>
        <xdr:cNvSpPr txBox="1"/>
      </xdr:nvSpPr>
      <xdr:spPr>
        <a:xfrm>
          <a:off x="0" y="455840"/>
          <a:ext cx="8096250" cy="410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Times New Roman" panose="02020603050405020304" pitchFamily="18" charset="0"/>
              <a:cs typeface="Times New Roman" panose="02020603050405020304" pitchFamily="18" charset="0"/>
            </a:rPr>
            <a:t>Junior</a:t>
          </a:r>
          <a:r>
            <a:rPr lang="en-US" sz="2000" baseline="0">
              <a:solidFill>
                <a:schemeClr val="bg1"/>
              </a:solidFill>
              <a:latin typeface="Times New Roman" panose="02020603050405020304" pitchFamily="18" charset="0"/>
              <a:cs typeface="Times New Roman" panose="02020603050405020304" pitchFamily="18" charset="0"/>
            </a:rPr>
            <a:t> High School </a:t>
          </a:r>
          <a:r>
            <a:rPr lang="en-US" sz="2000">
              <a:solidFill>
                <a:schemeClr val="bg1"/>
              </a:solidFill>
              <a:latin typeface="Times New Roman" panose="02020603050405020304" pitchFamily="18" charset="0"/>
              <a:cs typeface="Times New Roman" panose="02020603050405020304" pitchFamily="18" charset="0"/>
            </a:rPr>
            <a:t>Assessment &amp; Analytics</a:t>
          </a:r>
          <a:r>
            <a:rPr lang="en-US" sz="2000" baseline="0">
              <a:solidFill>
                <a:schemeClr val="bg1"/>
              </a:solidFill>
              <a:latin typeface="Times New Roman" panose="02020603050405020304" pitchFamily="18" charset="0"/>
              <a:cs typeface="Times New Roman" panose="02020603050405020304" pitchFamily="18" charset="0"/>
            </a:rPr>
            <a:t>: </a:t>
          </a:r>
          <a:r>
            <a:rPr lang="en-US" sz="2000" b="1" baseline="0">
              <a:solidFill>
                <a:schemeClr val="bg1"/>
              </a:solidFill>
              <a:latin typeface="Times New Roman" panose="02020603050405020304" pitchFamily="18" charset="0"/>
              <a:cs typeface="Times New Roman" panose="02020603050405020304" pitchFamily="18" charset="0"/>
            </a:rPr>
            <a:t>Academic Summary</a:t>
          </a:r>
          <a:endParaRPr lang="en-US" sz="20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4</xdr:row>
      <xdr:rowOff>83004</xdr:rowOff>
    </xdr:from>
    <xdr:to>
      <xdr:col>4</xdr:col>
      <xdr:colOff>231322</xdr:colOff>
      <xdr:row>6</xdr:row>
      <xdr:rowOff>85725</xdr:rowOff>
    </xdr:to>
    <xdr:sp macro="" textlink="">
      <xdr:nvSpPr>
        <xdr:cNvPr id="5" name="TextBox 4">
          <a:extLst>
            <a:ext uri="{FF2B5EF4-FFF2-40B4-BE49-F238E27FC236}">
              <a16:creationId xmlns:a16="http://schemas.microsoft.com/office/drawing/2014/main" id="{9096EEA0-04E2-4C1F-BF08-C8F6E4E8462B}"/>
            </a:ext>
          </a:extLst>
        </xdr:cNvPr>
        <xdr:cNvSpPr txBox="1"/>
      </xdr:nvSpPr>
      <xdr:spPr>
        <a:xfrm>
          <a:off x="0" y="845004"/>
          <a:ext cx="4050847" cy="3837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Times New Roman" panose="02020603050405020304" pitchFamily="18" charset="0"/>
              <a:cs typeface="Times New Roman" panose="02020603050405020304" pitchFamily="18" charset="0"/>
            </a:rPr>
            <a:t>Mr. Samuel Jackson</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304800</xdr:colOff>
      <xdr:row>1</xdr:row>
      <xdr:rowOff>171450</xdr:rowOff>
    </xdr:from>
    <xdr:to>
      <xdr:col>9</xdr:col>
      <xdr:colOff>47625</xdr:colOff>
      <xdr:row>19</xdr:row>
      <xdr:rowOff>114300</xdr:rowOff>
    </xdr:to>
    <mc:AlternateContent xmlns:mc="http://schemas.openxmlformats.org/markup-compatibility/2006" xmlns:a14="http://schemas.microsoft.com/office/drawing/2010/main">
      <mc:Choice Requires="a14">
        <xdr:graphicFrame macro="">
          <xdr:nvGraphicFramePr>
            <xdr:cNvPr id="2" name="Full Name 1">
              <a:extLst>
                <a:ext uri="{FF2B5EF4-FFF2-40B4-BE49-F238E27FC236}">
                  <a16:creationId xmlns:a16="http://schemas.microsoft.com/office/drawing/2014/main" id="{39257CAD-A58D-2414-2432-9E79BDBB9FD1}"/>
                </a:ext>
              </a:extLst>
            </xdr:cNvPr>
            <xdr:cNvGraphicFramePr/>
          </xdr:nvGraphicFramePr>
          <xdr:xfrm>
            <a:off x="0" y="0"/>
            <a:ext cx="0" cy="0"/>
          </xdr:xfrm>
          <a:graphic>
            <a:graphicData uri="http://schemas.microsoft.com/office/drawing/2010/slicer">
              <sle:slicer xmlns:sle="http://schemas.microsoft.com/office/drawing/2010/slicer" name="Full Name 1"/>
            </a:graphicData>
          </a:graphic>
        </xdr:graphicFrame>
      </mc:Choice>
      <mc:Fallback xmlns="">
        <xdr:sp macro="" textlink="">
          <xdr:nvSpPr>
            <xdr:cNvPr id="0" name=""/>
            <xdr:cNvSpPr>
              <a:spLocks noTextEdit="1"/>
            </xdr:cNvSpPr>
          </xdr:nvSpPr>
          <xdr:spPr>
            <a:xfrm>
              <a:off x="6905625" y="361950"/>
              <a:ext cx="2000250" cy="3371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67</xdr:col>
      <xdr:colOff>333375</xdr:colOff>
      <xdr:row>131</xdr:row>
      <xdr:rowOff>69768</xdr:rowOff>
    </xdr:to>
    <xdr:sp macro="" textlink="">
      <xdr:nvSpPr>
        <xdr:cNvPr id="2" name="Rectangle 1">
          <a:extLst>
            <a:ext uri="{FF2B5EF4-FFF2-40B4-BE49-F238E27FC236}">
              <a16:creationId xmlns:a16="http://schemas.microsoft.com/office/drawing/2014/main" id="{A82F8ECE-8D9A-4627-BF2F-08C772D10613}"/>
            </a:ext>
          </a:extLst>
        </xdr:cNvPr>
        <xdr:cNvSpPr/>
      </xdr:nvSpPr>
      <xdr:spPr>
        <a:xfrm>
          <a:off x="0" y="0"/>
          <a:ext cx="41814750" cy="25025268"/>
        </a:xfrm>
        <a:prstGeom prst="rect">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a:t>
          </a:r>
        </a:p>
      </xdr:txBody>
    </xdr:sp>
    <xdr:clientData/>
  </xdr:twoCellAnchor>
  <xdr:twoCellAnchor>
    <xdr:from>
      <xdr:col>3</xdr:col>
      <xdr:colOff>269157</xdr:colOff>
      <xdr:row>18</xdr:row>
      <xdr:rowOff>74223</xdr:rowOff>
    </xdr:from>
    <xdr:to>
      <xdr:col>9</xdr:col>
      <xdr:colOff>145703</xdr:colOff>
      <xdr:row>58</xdr:row>
      <xdr:rowOff>71437</xdr:rowOff>
    </xdr:to>
    <xdr:sp macro="" textlink="">
      <xdr:nvSpPr>
        <xdr:cNvPr id="3" name="Rectangle: Rounded Corners 2">
          <a:extLst>
            <a:ext uri="{FF2B5EF4-FFF2-40B4-BE49-F238E27FC236}">
              <a16:creationId xmlns:a16="http://schemas.microsoft.com/office/drawing/2014/main" id="{8D947341-66FA-48FF-8206-970149C172AB}"/>
            </a:ext>
          </a:extLst>
        </xdr:cNvPr>
        <xdr:cNvSpPr/>
      </xdr:nvSpPr>
      <xdr:spPr>
        <a:xfrm>
          <a:off x="2340845" y="3503223"/>
          <a:ext cx="4019921" cy="7617214"/>
        </a:xfrm>
        <a:prstGeom prst="roundRect">
          <a:avLst>
            <a:gd name="adj" fmla="val 3604"/>
          </a:avLst>
        </a:prstGeom>
        <a:solidFill>
          <a:schemeClr val="tx2">
            <a:lumMod val="75000"/>
          </a:schemeClr>
        </a:solidFill>
        <a:ln>
          <a:noFill/>
        </a:ln>
        <a:effectLst>
          <a:outerShdw blurRad="228600" sx="102000" sy="102000" algn="ctr" rotWithShape="0">
            <a:schemeClr val="tx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246575</xdr:colOff>
      <xdr:row>0</xdr:row>
      <xdr:rowOff>79168</xdr:rowOff>
    </xdr:from>
    <xdr:to>
      <xdr:col>13</xdr:col>
      <xdr:colOff>290715</xdr:colOff>
      <xdr:row>7</xdr:row>
      <xdr:rowOff>187143</xdr:rowOff>
    </xdr:to>
    <xdr:grpSp>
      <xdr:nvGrpSpPr>
        <xdr:cNvPr id="5" name="Group 4">
          <a:extLst>
            <a:ext uri="{FF2B5EF4-FFF2-40B4-BE49-F238E27FC236}">
              <a16:creationId xmlns:a16="http://schemas.microsoft.com/office/drawing/2014/main" id="{898C1B72-7AAF-40A1-9765-C449D7A76AE9}"/>
            </a:ext>
          </a:extLst>
        </xdr:cNvPr>
        <xdr:cNvGrpSpPr/>
      </xdr:nvGrpSpPr>
      <xdr:grpSpPr>
        <a:xfrm>
          <a:off x="2092044" y="79168"/>
          <a:ext cx="6195702" cy="1497038"/>
          <a:chOff x="235935" y="27214"/>
          <a:chExt cx="6140049" cy="1441475"/>
        </a:xfrm>
      </xdr:grpSpPr>
      <xdr:sp macro="" textlink="">
        <xdr:nvSpPr>
          <xdr:cNvPr id="6" name="TextBox 5">
            <a:extLst>
              <a:ext uri="{FF2B5EF4-FFF2-40B4-BE49-F238E27FC236}">
                <a16:creationId xmlns:a16="http://schemas.microsoft.com/office/drawing/2014/main" id="{65B6C0A5-ACE5-232E-F41C-8806ACC3FE35}"/>
              </a:ext>
            </a:extLst>
          </xdr:cNvPr>
          <xdr:cNvSpPr txBox="1"/>
        </xdr:nvSpPr>
        <xdr:spPr>
          <a:xfrm>
            <a:off x="235935" y="27214"/>
            <a:ext cx="6140049" cy="470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chemeClr val="bg1"/>
                </a:solidFill>
                <a:latin typeface="Times New Roman" panose="02020603050405020304" pitchFamily="18" charset="0"/>
                <a:cs typeface="Times New Roman" panose="02020603050405020304" pitchFamily="18" charset="0"/>
              </a:rPr>
              <a:t>Snuggles Montessori Int'l School</a:t>
            </a:r>
          </a:p>
        </xdr:txBody>
      </xdr:sp>
      <xdr:sp macro="" textlink="">
        <xdr:nvSpPr>
          <xdr:cNvPr id="7" name="TextBox 6">
            <a:extLst>
              <a:ext uri="{FF2B5EF4-FFF2-40B4-BE49-F238E27FC236}">
                <a16:creationId xmlns:a16="http://schemas.microsoft.com/office/drawing/2014/main" id="{B615D92B-DD5B-4DA4-8D72-A725AEA922D5}"/>
              </a:ext>
            </a:extLst>
          </xdr:cNvPr>
          <xdr:cNvSpPr txBox="1"/>
        </xdr:nvSpPr>
        <xdr:spPr>
          <a:xfrm>
            <a:off x="260135" y="468939"/>
            <a:ext cx="5568718" cy="657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aseline="0">
                <a:solidFill>
                  <a:schemeClr val="tx2">
                    <a:lumMod val="60000"/>
                    <a:lumOff val="40000"/>
                  </a:schemeClr>
                </a:solidFill>
                <a:latin typeface="Times New Roman" panose="02020603050405020304" pitchFamily="18" charset="0"/>
                <a:cs typeface="Times New Roman" panose="02020603050405020304" pitchFamily="18" charset="0"/>
              </a:rPr>
              <a:t>Student-by-Student </a:t>
            </a:r>
            <a:r>
              <a:rPr lang="en-US" sz="2000">
                <a:solidFill>
                  <a:schemeClr val="tx2">
                    <a:lumMod val="60000"/>
                    <a:lumOff val="40000"/>
                  </a:schemeClr>
                </a:solidFill>
                <a:latin typeface="Times New Roman" panose="02020603050405020304" pitchFamily="18" charset="0"/>
                <a:cs typeface="Times New Roman" panose="02020603050405020304" pitchFamily="18" charset="0"/>
              </a:rPr>
              <a:t>Analytics Dashboard</a:t>
            </a:r>
          </a:p>
        </xdr:txBody>
      </xdr:sp>
      <xdr:sp macro="" textlink="">
        <xdr:nvSpPr>
          <xdr:cNvPr id="8" name="TextBox 7">
            <a:extLst>
              <a:ext uri="{FF2B5EF4-FFF2-40B4-BE49-F238E27FC236}">
                <a16:creationId xmlns:a16="http://schemas.microsoft.com/office/drawing/2014/main" id="{38E896E7-D563-1D3E-E152-55453A11F8B4}"/>
              </a:ext>
            </a:extLst>
          </xdr:cNvPr>
          <xdr:cNvSpPr txBox="1"/>
        </xdr:nvSpPr>
        <xdr:spPr>
          <a:xfrm>
            <a:off x="247739" y="807152"/>
            <a:ext cx="3546952" cy="661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Times New Roman" panose="02020603050405020304" pitchFamily="18" charset="0"/>
                <a:cs typeface="Times New Roman" panose="02020603050405020304" pitchFamily="18" charset="0"/>
              </a:rPr>
              <a:t>Teacher: </a:t>
            </a:r>
            <a:r>
              <a:rPr lang="en-US" sz="2000" b="1">
                <a:solidFill>
                  <a:schemeClr val="tx2">
                    <a:lumMod val="40000"/>
                    <a:lumOff val="60000"/>
                  </a:schemeClr>
                </a:solidFill>
                <a:latin typeface="Times New Roman" panose="02020603050405020304" pitchFamily="18" charset="0"/>
                <a:cs typeface="Times New Roman" panose="02020603050405020304" pitchFamily="18" charset="0"/>
              </a:rPr>
              <a:t>Samuel Jackson</a:t>
            </a:r>
          </a:p>
        </xdr:txBody>
      </xdr:sp>
    </xdr:grpSp>
    <xdr:clientData/>
  </xdr:twoCellAnchor>
  <xdr:twoCellAnchor>
    <xdr:from>
      <xdr:col>0</xdr:col>
      <xdr:colOff>5750</xdr:colOff>
      <xdr:row>7</xdr:row>
      <xdr:rowOff>125303</xdr:rowOff>
    </xdr:from>
    <xdr:to>
      <xdr:col>90</xdr:col>
      <xdr:colOff>154340</xdr:colOff>
      <xdr:row>8</xdr:row>
      <xdr:rowOff>109003</xdr:rowOff>
    </xdr:to>
    <xdr:sp macro="" textlink="">
      <xdr:nvSpPr>
        <xdr:cNvPr id="9" name="Rectangle 8">
          <a:extLst>
            <a:ext uri="{FF2B5EF4-FFF2-40B4-BE49-F238E27FC236}">
              <a16:creationId xmlns:a16="http://schemas.microsoft.com/office/drawing/2014/main" id="{18E4AAFB-0A86-41E8-813D-E10F1D633414}"/>
            </a:ext>
          </a:extLst>
        </xdr:cNvPr>
        <xdr:cNvSpPr/>
      </xdr:nvSpPr>
      <xdr:spPr>
        <a:xfrm>
          <a:off x="5750" y="1458803"/>
          <a:ext cx="55869840" cy="174200"/>
        </a:xfrm>
        <a:prstGeom prst="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420166</xdr:colOff>
      <xdr:row>11</xdr:row>
      <xdr:rowOff>160019</xdr:rowOff>
    </xdr:from>
    <xdr:to>
      <xdr:col>11</xdr:col>
      <xdr:colOff>406149</xdr:colOff>
      <xdr:row>17</xdr:row>
      <xdr:rowOff>56110</xdr:rowOff>
    </xdr:to>
    <xdr:sp macro="" textlink="">
      <xdr:nvSpPr>
        <xdr:cNvPr id="34" name="Rectangle: Rounded Corners 33">
          <a:extLst>
            <a:ext uri="{FF2B5EF4-FFF2-40B4-BE49-F238E27FC236}">
              <a16:creationId xmlns:a16="http://schemas.microsoft.com/office/drawing/2014/main" id="{0E7EB194-3967-A993-2FE0-9445A9643EB8}"/>
            </a:ext>
          </a:extLst>
        </xdr:cNvPr>
        <xdr:cNvSpPr/>
      </xdr:nvSpPr>
      <xdr:spPr>
        <a:xfrm>
          <a:off x="4687366" y="2255519"/>
          <a:ext cx="2424383" cy="1039091"/>
        </a:xfrm>
        <a:prstGeom prst="roundRect">
          <a:avLst>
            <a:gd name="adj" fmla="val 10000"/>
          </a:avLst>
        </a:prstGeom>
        <a:solidFill>
          <a:schemeClr val="tx2">
            <a:lumMod val="75000"/>
          </a:schemeClr>
        </a:solidFill>
        <a:ln>
          <a:noFill/>
        </a:ln>
        <a:effectLst>
          <a:outerShdw blurRad="228600" sx="102000" sy="102000" algn="ctr" rotWithShape="0">
            <a:schemeClr val="tx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466957</xdr:colOff>
      <xdr:row>12</xdr:row>
      <xdr:rowOff>22997</xdr:rowOff>
    </xdr:from>
    <xdr:to>
      <xdr:col>11</xdr:col>
      <xdr:colOff>179294</xdr:colOff>
      <xdr:row>14</xdr:row>
      <xdr:rowOff>4986</xdr:rowOff>
    </xdr:to>
    <xdr:sp macro="" textlink="">
      <xdr:nvSpPr>
        <xdr:cNvPr id="36" name="TextBox 35">
          <a:extLst>
            <a:ext uri="{FF2B5EF4-FFF2-40B4-BE49-F238E27FC236}">
              <a16:creationId xmlns:a16="http://schemas.microsoft.com/office/drawing/2014/main" id="{33B51AEB-2167-4B08-1F8C-43C440832D96}"/>
            </a:ext>
          </a:extLst>
        </xdr:cNvPr>
        <xdr:cNvSpPr txBox="1"/>
      </xdr:nvSpPr>
      <xdr:spPr>
        <a:xfrm>
          <a:off x="4702781" y="2308997"/>
          <a:ext cx="2132807" cy="362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2">
                  <a:lumMod val="60000"/>
                  <a:lumOff val="40000"/>
                </a:schemeClr>
              </a:solidFill>
              <a:latin typeface="Times New Roman" panose="02020603050405020304" pitchFamily="18" charset="0"/>
              <a:ea typeface="+mn-ea"/>
              <a:cs typeface="Times New Roman" panose="02020603050405020304" pitchFamily="18" charset="0"/>
            </a:rPr>
            <a:t>Academic Score in English</a:t>
          </a:r>
        </a:p>
      </xdr:txBody>
    </xdr:sp>
    <xdr:clientData/>
  </xdr:twoCellAnchor>
  <xdr:twoCellAnchor>
    <xdr:from>
      <xdr:col>11</xdr:col>
      <xdr:colOff>580932</xdr:colOff>
      <xdr:row>11</xdr:row>
      <xdr:rowOff>165899</xdr:rowOff>
    </xdr:from>
    <xdr:to>
      <xdr:col>15</xdr:col>
      <xdr:colOff>566917</xdr:colOff>
      <xdr:row>17</xdr:row>
      <xdr:rowOff>61989</xdr:rowOff>
    </xdr:to>
    <xdr:sp macro="" textlink="">
      <xdr:nvSpPr>
        <xdr:cNvPr id="31" name="Rectangle: Rounded Corners 30">
          <a:extLst>
            <a:ext uri="{FF2B5EF4-FFF2-40B4-BE49-F238E27FC236}">
              <a16:creationId xmlns:a16="http://schemas.microsoft.com/office/drawing/2014/main" id="{78DFA5EA-78F5-BFF2-8B52-D62AD37BD0A3}"/>
            </a:ext>
          </a:extLst>
        </xdr:cNvPr>
        <xdr:cNvSpPr/>
      </xdr:nvSpPr>
      <xdr:spPr>
        <a:xfrm>
          <a:off x="7237226" y="2261399"/>
          <a:ext cx="2406456" cy="1039090"/>
        </a:xfrm>
        <a:prstGeom prst="roundRect">
          <a:avLst>
            <a:gd name="adj" fmla="val 10000"/>
          </a:avLst>
        </a:prstGeom>
        <a:solidFill>
          <a:schemeClr val="tx2">
            <a:lumMod val="75000"/>
          </a:schemeClr>
        </a:solidFill>
        <a:ln>
          <a:noFill/>
        </a:ln>
        <a:effectLst>
          <a:outerShdw blurRad="2286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12</xdr:col>
      <xdr:colOff>55085</xdr:colOff>
      <xdr:row>12</xdr:row>
      <xdr:rowOff>35804</xdr:rowOff>
    </xdr:from>
    <xdr:to>
      <xdr:col>15</xdr:col>
      <xdr:colOff>412227</xdr:colOff>
      <xdr:row>14</xdr:row>
      <xdr:rowOff>17793</xdr:rowOff>
    </xdr:to>
    <xdr:sp macro="" textlink="">
      <xdr:nvSpPr>
        <xdr:cNvPr id="32" name="TextBox 31">
          <a:extLst>
            <a:ext uri="{FF2B5EF4-FFF2-40B4-BE49-F238E27FC236}">
              <a16:creationId xmlns:a16="http://schemas.microsoft.com/office/drawing/2014/main" id="{C9DE6F1B-B4C0-640F-02DC-EB8AFCF8D2F1}"/>
            </a:ext>
          </a:extLst>
        </xdr:cNvPr>
        <xdr:cNvSpPr txBox="1"/>
      </xdr:nvSpPr>
      <xdr:spPr>
        <a:xfrm>
          <a:off x="7316497" y="2321804"/>
          <a:ext cx="2172495" cy="362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a:solidFill>
                <a:schemeClr val="tx2">
                  <a:lumMod val="60000"/>
                  <a:lumOff val="40000"/>
                </a:schemeClr>
              </a:solidFill>
              <a:latin typeface="Times New Roman" panose="02020603050405020304" pitchFamily="18" charset="0"/>
              <a:ea typeface="+mn-ea"/>
              <a:cs typeface="Times New Roman" panose="02020603050405020304" pitchFamily="18" charset="0"/>
            </a:rPr>
            <a:t>Academic Score in Math</a:t>
          </a:r>
        </a:p>
      </xdr:txBody>
    </xdr:sp>
    <xdr:clientData/>
  </xdr:twoCellAnchor>
  <xdr:twoCellAnchor>
    <xdr:from>
      <xdr:col>13</xdr:col>
      <xdr:colOff>322177</xdr:colOff>
      <xdr:row>14</xdr:row>
      <xdr:rowOff>4194</xdr:rowOff>
    </xdr:from>
    <xdr:to>
      <xdr:col>15</xdr:col>
      <xdr:colOff>438184</xdr:colOff>
      <xdr:row>17</xdr:row>
      <xdr:rowOff>42294</xdr:rowOff>
    </xdr:to>
    <xdr:sp macro="" textlink="'Academic Scores '!$C$4:$D$4">
      <xdr:nvSpPr>
        <xdr:cNvPr id="30" name="TextBox 29">
          <a:extLst>
            <a:ext uri="{FF2B5EF4-FFF2-40B4-BE49-F238E27FC236}">
              <a16:creationId xmlns:a16="http://schemas.microsoft.com/office/drawing/2014/main" id="{3E4CAAC0-92CE-EDB3-AE17-6BFD91150E96}"/>
            </a:ext>
          </a:extLst>
        </xdr:cNvPr>
        <xdr:cNvSpPr txBox="1"/>
      </xdr:nvSpPr>
      <xdr:spPr>
        <a:xfrm>
          <a:off x="8246977" y="2671194"/>
          <a:ext cx="1335207"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7D41D3D3-3AD7-4047-B60C-7360BF6C6A73}" type="TxLink">
            <a:rPr lang="en-US" sz="3600" b="0" i="0" u="none" strike="noStrike">
              <a:solidFill>
                <a:schemeClr val="accent2"/>
              </a:solidFill>
              <a:effectLst>
                <a:glow rad="127000">
                  <a:schemeClr val="accent2">
                    <a:alpha val="20000"/>
                  </a:schemeClr>
                </a:glow>
              </a:effectLst>
              <a:latin typeface="Times New Roman" panose="02020603050405020304" pitchFamily="18" charset="0"/>
              <a:ea typeface="Calibri"/>
              <a:cs typeface="Times New Roman" panose="02020603050405020304" pitchFamily="18" charset="0"/>
            </a:rPr>
            <a:pPr marL="0" indent="0" algn="r"/>
            <a:t>225</a:t>
          </a:fld>
          <a:endParaRPr lang="en-US" sz="3600" b="0" i="0" u="none" strike="noStrike">
            <a:solidFill>
              <a:schemeClr val="accent2"/>
            </a:solidFill>
            <a:effectLst>
              <a:glow rad="127000">
                <a:schemeClr val="accent2">
                  <a:alpha val="20000"/>
                </a:schemeClr>
              </a:glow>
            </a:effectLst>
            <a:latin typeface="Times New Roman" panose="02020603050405020304" pitchFamily="18" charset="0"/>
            <a:ea typeface="Calibri"/>
            <a:cs typeface="Times New Roman" panose="02020603050405020304" pitchFamily="18" charset="0"/>
          </a:endParaRPr>
        </a:p>
      </xdr:txBody>
    </xdr:sp>
    <xdr:clientData/>
  </xdr:twoCellAnchor>
  <xdr:twoCellAnchor>
    <xdr:from>
      <xdr:col>16</xdr:col>
      <xdr:colOff>112171</xdr:colOff>
      <xdr:row>11</xdr:row>
      <xdr:rowOff>165898</xdr:rowOff>
    </xdr:from>
    <xdr:to>
      <xdr:col>20</xdr:col>
      <xdr:colOff>98153</xdr:colOff>
      <xdr:row>17</xdr:row>
      <xdr:rowOff>61988</xdr:rowOff>
    </xdr:to>
    <xdr:grpSp>
      <xdr:nvGrpSpPr>
        <xdr:cNvPr id="88" name="Group 87">
          <a:extLst>
            <a:ext uri="{FF2B5EF4-FFF2-40B4-BE49-F238E27FC236}">
              <a16:creationId xmlns:a16="http://schemas.microsoft.com/office/drawing/2014/main" id="{F9468B5B-00BF-F78E-0CEA-305A4913F39A}"/>
            </a:ext>
          </a:extLst>
        </xdr:cNvPr>
        <xdr:cNvGrpSpPr/>
      </xdr:nvGrpSpPr>
      <xdr:grpSpPr>
        <a:xfrm>
          <a:off x="9954671" y="2348711"/>
          <a:ext cx="2446607" cy="1086715"/>
          <a:chOff x="9810353" y="2261398"/>
          <a:chExt cx="2410527" cy="1039090"/>
        </a:xfrm>
      </xdr:grpSpPr>
      <xdr:sp macro="" textlink="">
        <xdr:nvSpPr>
          <xdr:cNvPr id="28" name="Rectangle: Rounded Corners 27">
            <a:extLst>
              <a:ext uri="{FF2B5EF4-FFF2-40B4-BE49-F238E27FC236}">
                <a16:creationId xmlns:a16="http://schemas.microsoft.com/office/drawing/2014/main" id="{5EA80718-9D9E-DC03-A2EE-7F3A8DE2547C}"/>
              </a:ext>
            </a:extLst>
          </xdr:cNvPr>
          <xdr:cNvSpPr/>
        </xdr:nvSpPr>
        <xdr:spPr>
          <a:xfrm>
            <a:off x="9810353" y="2261398"/>
            <a:ext cx="2410527" cy="1039090"/>
          </a:xfrm>
          <a:prstGeom prst="roundRect">
            <a:avLst>
              <a:gd name="adj" fmla="val 10000"/>
            </a:avLst>
          </a:prstGeom>
          <a:solidFill>
            <a:schemeClr val="tx2">
              <a:lumMod val="75000"/>
            </a:schemeClr>
          </a:solidFill>
          <a:ln>
            <a:noFill/>
          </a:ln>
          <a:effectLst>
            <a:outerShdw blurRad="2286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9" name="TextBox 28">
            <a:extLst>
              <a:ext uri="{FF2B5EF4-FFF2-40B4-BE49-F238E27FC236}">
                <a16:creationId xmlns:a16="http://schemas.microsoft.com/office/drawing/2014/main" id="{2819C27C-0CEE-62F4-C94D-352BA8BF7D14}"/>
              </a:ext>
            </a:extLst>
          </xdr:cNvPr>
          <xdr:cNvSpPr txBox="1"/>
        </xdr:nvSpPr>
        <xdr:spPr>
          <a:xfrm>
            <a:off x="9889758" y="2321803"/>
            <a:ext cx="2176170" cy="362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a:solidFill>
                  <a:schemeClr val="tx2">
                    <a:lumMod val="60000"/>
                    <a:lumOff val="40000"/>
                  </a:schemeClr>
                </a:solidFill>
                <a:latin typeface="Times New Roman" panose="02020603050405020304" pitchFamily="18" charset="0"/>
                <a:ea typeface="+mn-ea"/>
                <a:cs typeface="Times New Roman" panose="02020603050405020304" pitchFamily="18" charset="0"/>
              </a:rPr>
              <a:t>Academic Score in Science</a:t>
            </a:r>
          </a:p>
        </xdr:txBody>
      </xdr:sp>
      <xdr:sp macro="" textlink="'Academic Scores '!D4:E4">
        <xdr:nvSpPr>
          <xdr:cNvPr id="27" name="TextBox 26">
            <a:extLst>
              <a:ext uri="{FF2B5EF4-FFF2-40B4-BE49-F238E27FC236}">
                <a16:creationId xmlns:a16="http://schemas.microsoft.com/office/drawing/2014/main" id="{713E0592-ECC6-CE03-F9AD-7D1A465028E1}"/>
              </a:ext>
            </a:extLst>
          </xdr:cNvPr>
          <xdr:cNvSpPr txBox="1"/>
        </xdr:nvSpPr>
        <xdr:spPr>
          <a:xfrm>
            <a:off x="10633365" y="2670441"/>
            <a:ext cx="1446974"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65B43B42-5402-4954-930E-3C4AAEA95487}" type="TxLink">
              <a:rPr lang="en-US" sz="3600" b="0" i="0" u="none" strike="noStrike">
                <a:solidFill>
                  <a:srgbClr val="FF09F3"/>
                </a:solidFill>
                <a:effectLst>
                  <a:glow rad="127000">
                    <a:srgbClr val="FF09F3">
                      <a:alpha val="20000"/>
                    </a:srgbClr>
                  </a:glow>
                </a:effectLst>
                <a:latin typeface="Times New Roman" panose="02020603050405020304" pitchFamily="18" charset="0"/>
                <a:ea typeface="Calibri"/>
                <a:cs typeface="Times New Roman" panose="02020603050405020304" pitchFamily="18" charset="0"/>
              </a:rPr>
              <a:pPr marL="0" indent="0" algn="r"/>
              <a:t>220</a:t>
            </a:fld>
            <a:endParaRPr lang="en-US" sz="3600" b="0" i="0" u="none" strike="noStrike">
              <a:solidFill>
                <a:srgbClr val="FF09F3"/>
              </a:solidFill>
              <a:effectLst>
                <a:glow rad="127000">
                  <a:srgbClr val="FF09F3">
                    <a:alpha val="20000"/>
                  </a:srgbClr>
                </a:glow>
              </a:effectLst>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3</xdr:col>
      <xdr:colOff>306957</xdr:colOff>
      <xdr:row>11</xdr:row>
      <xdr:rowOff>149508</xdr:rowOff>
    </xdr:from>
    <xdr:to>
      <xdr:col>7</xdr:col>
      <xdr:colOff>292940</xdr:colOff>
      <xdr:row>17</xdr:row>
      <xdr:rowOff>45598</xdr:rowOff>
    </xdr:to>
    <xdr:grpSp>
      <xdr:nvGrpSpPr>
        <xdr:cNvPr id="85" name="Group 84">
          <a:extLst>
            <a:ext uri="{FF2B5EF4-FFF2-40B4-BE49-F238E27FC236}">
              <a16:creationId xmlns:a16="http://schemas.microsoft.com/office/drawing/2014/main" id="{59713ED1-0782-3651-6C16-958B61A94343}"/>
            </a:ext>
          </a:extLst>
        </xdr:cNvPr>
        <xdr:cNvGrpSpPr/>
      </xdr:nvGrpSpPr>
      <xdr:grpSpPr>
        <a:xfrm>
          <a:off x="2152426" y="2332321"/>
          <a:ext cx="2446608" cy="1086715"/>
          <a:chOff x="2125366" y="2245008"/>
          <a:chExt cx="2410529" cy="1039090"/>
        </a:xfrm>
      </xdr:grpSpPr>
      <xdr:sp macro="" textlink="">
        <xdr:nvSpPr>
          <xdr:cNvPr id="25" name="Rectangle: Rounded Corners 24">
            <a:extLst>
              <a:ext uri="{FF2B5EF4-FFF2-40B4-BE49-F238E27FC236}">
                <a16:creationId xmlns:a16="http://schemas.microsoft.com/office/drawing/2014/main" id="{634413D7-323F-CECF-1F88-8B1DEF3E2C34}"/>
              </a:ext>
            </a:extLst>
          </xdr:cNvPr>
          <xdr:cNvSpPr/>
        </xdr:nvSpPr>
        <xdr:spPr>
          <a:xfrm>
            <a:off x="2125366" y="2245008"/>
            <a:ext cx="2410529" cy="1039090"/>
          </a:xfrm>
          <a:prstGeom prst="roundRect">
            <a:avLst>
              <a:gd name="adj" fmla="val 10000"/>
            </a:avLst>
          </a:prstGeom>
          <a:solidFill>
            <a:schemeClr val="tx2">
              <a:lumMod val="75000"/>
            </a:schemeClr>
          </a:solidFill>
          <a:ln>
            <a:noFill/>
          </a:ln>
          <a:effectLst>
            <a:outerShdw blurRad="2286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6" name="TextBox 25">
            <a:extLst>
              <a:ext uri="{FF2B5EF4-FFF2-40B4-BE49-F238E27FC236}">
                <a16:creationId xmlns:a16="http://schemas.microsoft.com/office/drawing/2014/main" id="{B582676D-56AC-A305-DFA9-B69557C34EF3}"/>
              </a:ext>
            </a:extLst>
          </xdr:cNvPr>
          <xdr:cNvSpPr txBox="1"/>
        </xdr:nvSpPr>
        <xdr:spPr>
          <a:xfrm>
            <a:off x="2204771" y="2305413"/>
            <a:ext cx="2176172" cy="362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a:solidFill>
                  <a:schemeClr val="tx2">
                    <a:lumMod val="60000"/>
                    <a:lumOff val="40000"/>
                  </a:schemeClr>
                </a:solidFill>
                <a:latin typeface="Times New Roman" panose="02020603050405020304" pitchFamily="18" charset="0"/>
                <a:ea typeface="+mn-ea"/>
                <a:cs typeface="Times New Roman" panose="02020603050405020304" pitchFamily="18" charset="0"/>
              </a:rPr>
              <a:t>Total Academic Scores</a:t>
            </a:r>
          </a:p>
        </xdr:txBody>
      </xdr:sp>
      <xdr:sp macro="" textlink="'Academic Scores '!$A$4:$C$4">
        <xdr:nvSpPr>
          <xdr:cNvPr id="35" name="TextBox 34">
            <a:extLst>
              <a:ext uri="{FF2B5EF4-FFF2-40B4-BE49-F238E27FC236}">
                <a16:creationId xmlns:a16="http://schemas.microsoft.com/office/drawing/2014/main" id="{71FC1C7F-6689-61AB-C116-3ABEF1F40716}"/>
              </a:ext>
            </a:extLst>
          </xdr:cNvPr>
          <xdr:cNvSpPr txBox="1"/>
        </xdr:nvSpPr>
        <xdr:spPr>
          <a:xfrm>
            <a:off x="2939222" y="2644414"/>
            <a:ext cx="1444588" cy="623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B1A7D2A3-C106-4E5B-BCE5-8C7CB168036C}" type="TxLink">
              <a:rPr lang="en-US" sz="3600" b="0" i="0" u="none" strike="noStrike">
                <a:solidFill>
                  <a:srgbClr val="00BC98"/>
                </a:solidFill>
                <a:effectLst>
                  <a:glow rad="127000">
                    <a:schemeClr val="accent5">
                      <a:alpha val="18000"/>
                    </a:schemeClr>
                  </a:glow>
                </a:effectLst>
                <a:latin typeface="Times New Roman" panose="02020603050405020304" pitchFamily="18" charset="0"/>
                <a:ea typeface="Calibri"/>
                <a:cs typeface="Times New Roman" panose="02020603050405020304" pitchFamily="18" charset="0"/>
              </a:rPr>
              <a:pPr marL="0" indent="0" algn="r"/>
              <a:t>660</a:t>
            </a:fld>
            <a:endParaRPr lang="en-US" sz="3600" b="0" i="0" u="none" strike="noStrike">
              <a:solidFill>
                <a:srgbClr val="00BC98"/>
              </a:solidFill>
              <a:effectLst>
                <a:glow rad="127000">
                  <a:schemeClr val="accent5">
                    <a:alpha val="18000"/>
                  </a:schemeClr>
                </a:glow>
              </a:effectLst>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20</xdr:col>
      <xdr:colOff>279866</xdr:colOff>
      <xdr:row>11</xdr:row>
      <xdr:rowOff>142862</xdr:rowOff>
    </xdr:from>
    <xdr:to>
      <xdr:col>28</xdr:col>
      <xdr:colOff>268746</xdr:colOff>
      <xdr:row>17</xdr:row>
      <xdr:rowOff>38952</xdr:rowOff>
    </xdr:to>
    <xdr:sp macro="" textlink="">
      <xdr:nvSpPr>
        <xdr:cNvPr id="22" name="Rectangle: Rounded Corners 21">
          <a:extLst>
            <a:ext uri="{FF2B5EF4-FFF2-40B4-BE49-F238E27FC236}">
              <a16:creationId xmlns:a16="http://schemas.microsoft.com/office/drawing/2014/main" id="{47A63027-E653-E84F-513A-210ECD6740F9}"/>
            </a:ext>
          </a:extLst>
        </xdr:cNvPr>
        <xdr:cNvSpPr/>
      </xdr:nvSpPr>
      <xdr:spPr>
        <a:xfrm>
          <a:off x="12662366" y="2238362"/>
          <a:ext cx="4941880" cy="1039090"/>
        </a:xfrm>
        <a:prstGeom prst="roundRect">
          <a:avLst>
            <a:gd name="adj" fmla="val 10000"/>
          </a:avLst>
        </a:prstGeom>
        <a:solidFill>
          <a:schemeClr val="tx2">
            <a:lumMod val="75000"/>
          </a:schemeClr>
        </a:solidFill>
        <a:ln>
          <a:noFill/>
        </a:ln>
        <a:effectLst>
          <a:outerShdw blurRad="2286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36920</xdr:colOff>
      <xdr:row>14</xdr:row>
      <xdr:rowOff>8618</xdr:rowOff>
    </xdr:from>
    <xdr:to>
      <xdr:col>11</xdr:col>
      <xdr:colOff>249157</xdr:colOff>
      <xdr:row>17</xdr:row>
      <xdr:rowOff>46718</xdr:rowOff>
    </xdr:to>
    <xdr:sp macro="" textlink="'Academic Scores '!$B$4:$C$4">
      <xdr:nvSpPr>
        <xdr:cNvPr id="33" name="TextBox 32">
          <a:extLst>
            <a:ext uri="{FF2B5EF4-FFF2-40B4-BE49-F238E27FC236}">
              <a16:creationId xmlns:a16="http://schemas.microsoft.com/office/drawing/2014/main" id="{C4E8150A-52A5-8E5A-09B6-21D8A8A26FBE}"/>
            </a:ext>
          </a:extLst>
        </xdr:cNvPr>
        <xdr:cNvSpPr txBox="1"/>
      </xdr:nvSpPr>
      <xdr:spPr>
        <a:xfrm>
          <a:off x="5523320" y="2675618"/>
          <a:ext cx="1431437" cy="609600"/>
        </a:xfrm>
        <a:prstGeom prst="rect">
          <a:avLst/>
        </a:prstGeom>
        <a:noFill/>
        <a:ln w="9525" cmpd="sng">
          <a:noFill/>
        </a:ln>
        <a:effectLst>
          <a:glow rad="63500">
            <a:schemeClr val="accent4">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65912C81-6459-4202-B4DD-F05B81A238FC}" type="TxLink">
            <a:rPr lang="en-US" sz="3600" b="0" i="0" u="none" strike="noStrike">
              <a:solidFill>
                <a:schemeClr val="accent4"/>
              </a:solidFill>
              <a:effectLst>
                <a:glow rad="127000">
                  <a:schemeClr val="accent4">
                    <a:alpha val="30000"/>
                  </a:schemeClr>
                </a:glow>
              </a:effectLst>
              <a:latin typeface="Times New Roman" panose="02020603050405020304" pitchFamily="18" charset="0"/>
              <a:ea typeface="Calibri"/>
              <a:cs typeface="Times New Roman" panose="02020603050405020304" pitchFamily="18" charset="0"/>
            </a:rPr>
            <a:pPr marL="0" indent="0" algn="r"/>
            <a:t>215</a:t>
          </a:fld>
          <a:endParaRPr lang="en-US" sz="3600" b="0" i="0" u="none" strike="noStrike">
            <a:solidFill>
              <a:schemeClr val="accent4"/>
            </a:solidFill>
            <a:effectLst>
              <a:glow rad="127000">
                <a:schemeClr val="accent4">
                  <a:alpha val="30000"/>
                </a:schemeClr>
              </a:glow>
            </a:effectLst>
            <a:latin typeface="Times New Roman" panose="02020603050405020304" pitchFamily="18" charset="0"/>
            <a:ea typeface="Calibri"/>
            <a:cs typeface="Times New Roman" panose="02020603050405020304" pitchFamily="18" charset="0"/>
          </a:endParaRPr>
        </a:p>
      </xdr:txBody>
    </xdr:sp>
    <xdr:clientData/>
  </xdr:twoCellAnchor>
  <xdr:twoCellAnchor>
    <xdr:from>
      <xdr:col>20</xdr:col>
      <xdr:colOff>448235</xdr:colOff>
      <xdr:row>12</xdr:row>
      <xdr:rowOff>27365</xdr:rowOff>
    </xdr:from>
    <xdr:to>
      <xdr:col>22</xdr:col>
      <xdr:colOff>593912</xdr:colOff>
      <xdr:row>14</xdr:row>
      <xdr:rowOff>9354</xdr:rowOff>
    </xdr:to>
    <xdr:sp macro="" textlink="">
      <xdr:nvSpPr>
        <xdr:cNvPr id="23" name="TextBox 22">
          <a:extLst>
            <a:ext uri="{FF2B5EF4-FFF2-40B4-BE49-F238E27FC236}">
              <a16:creationId xmlns:a16="http://schemas.microsoft.com/office/drawing/2014/main" id="{D7A84C50-3175-9ED9-4DC0-1028E107F071}"/>
            </a:ext>
          </a:extLst>
        </xdr:cNvPr>
        <xdr:cNvSpPr txBox="1"/>
      </xdr:nvSpPr>
      <xdr:spPr>
        <a:xfrm>
          <a:off x="12694664" y="2313365"/>
          <a:ext cx="1370319" cy="362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tx2">
                  <a:lumMod val="60000"/>
                  <a:lumOff val="40000"/>
                </a:schemeClr>
              </a:solidFill>
              <a:latin typeface="Times New Roman" panose="02020603050405020304" pitchFamily="18" charset="0"/>
              <a:ea typeface="+mn-ea"/>
              <a:cs typeface="Times New Roman" panose="02020603050405020304" pitchFamily="18" charset="0"/>
            </a:rPr>
            <a:t>English</a:t>
          </a:r>
        </a:p>
      </xdr:txBody>
    </xdr:sp>
    <xdr:clientData/>
  </xdr:twoCellAnchor>
  <xdr:twoCellAnchor>
    <xdr:from>
      <xdr:col>28</xdr:col>
      <xdr:colOff>559469</xdr:colOff>
      <xdr:row>20</xdr:row>
      <xdr:rowOff>157306</xdr:rowOff>
    </xdr:from>
    <xdr:to>
      <xdr:col>36</xdr:col>
      <xdr:colOff>157758</xdr:colOff>
      <xdr:row>30</xdr:row>
      <xdr:rowOff>18566</xdr:rowOff>
    </xdr:to>
    <xdr:grpSp>
      <xdr:nvGrpSpPr>
        <xdr:cNvPr id="43" name="Group 42">
          <a:extLst>
            <a:ext uri="{FF2B5EF4-FFF2-40B4-BE49-F238E27FC236}">
              <a16:creationId xmlns:a16="http://schemas.microsoft.com/office/drawing/2014/main" id="{9E99D168-7165-CE3B-B7D6-8BB74F53B95D}"/>
            </a:ext>
          </a:extLst>
        </xdr:cNvPr>
        <xdr:cNvGrpSpPr/>
      </xdr:nvGrpSpPr>
      <xdr:grpSpPr>
        <a:xfrm>
          <a:off x="17783844" y="4126056"/>
          <a:ext cx="4519539" cy="1845635"/>
          <a:chOff x="17502557" y="5885074"/>
          <a:chExt cx="4442636" cy="1757072"/>
        </a:xfrm>
      </xdr:grpSpPr>
      <xdr:sp macro="" textlink="">
        <xdr:nvSpPr>
          <xdr:cNvPr id="37" name="Rectangle: Rounded Corners 36">
            <a:extLst>
              <a:ext uri="{FF2B5EF4-FFF2-40B4-BE49-F238E27FC236}">
                <a16:creationId xmlns:a16="http://schemas.microsoft.com/office/drawing/2014/main" id="{4C01B5A3-DCB2-4503-9EB9-7AD760F9CA36}"/>
              </a:ext>
            </a:extLst>
          </xdr:cNvPr>
          <xdr:cNvSpPr/>
        </xdr:nvSpPr>
        <xdr:spPr>
          <a:xfrm>
            <a:off x="17502557" y="5885074"/>
            <a:ext cx="4442636" cy="1757072"/>
          </a:xfrm>
          <a:prstGeom prst="roundRect">
            <a:avLst>
              <a:gd name="adj" fmla="val 9518"/>
            </a:avLst>
          </a:prstGeom>
          <a:solidFill>
            <a:schemeClr val="tx2">
              <a:lumMod val="75000"/>
            </a:schemeClr>
          </a:solidFill>
          <a:ln>
            <a:noFill/>
          </a:ln>
          <a:effectLst>
            <a:outerShdw blurRad="228600" sx="102000" sy="102000" algn="ctr" rotWithShape="0">
              <a:schemeClr val="tx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3" name="TextBox 52">
            <a:extLst>
              <a:ext uri="{FF2B5EF4-FFF2-40B4-BE49-F238E27FC236}">
                <a16:creationId xmlns:a16="http://schemas.microsoft.com/office/drawing/2014/main" id="{F23CE2B3-0CF6-4658-3F93-5572FBE1A0E2}"/>
              </a:ext>
            </a:extLst>
          </xdr:cNvPr>
          <xdr:cNvSpPr txBox="1"/>
        </xdr:nvSpPr>
        <xdr:spPr>
          <a:xfrm>
            <a:off x="17592158" y="5928363"/>
            <a:ext cx="2580811" cy="363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2000" b="1">
                <a:solidFill>
                  <a:srgbClr val="4B5E75"/>
                </a:solidFill>
                <a:latin typeface="Times New Roman" panose="02020603050405020304" pitchFamily="18" charset="0"/>
                <a:ea typeface="+mn-ea"/>
                <a:cs typeface="Times New Roman" panose="02020603050405020304" pitchFamily="18" charset="0"/>
              </a:rPr>
              <a:t>English</a:t>
            </a:r>
          </a:p>
        </xdr:txBody>
      </xdr:sp>
      <xdr:sp macro="" textlink="'Term Scores for Math'!A4:C4">
        <xdr:nvSpPr>
          <xdr:cNvPr id="54" name="TextBox 53">
            <a:extLst>
              <a:ext uri="{FF2B5EF4-FFF2-40B4-BE49-F238E27FC236}">
                <a16:creationId xmlns:a16="http://schemas.microsoft.com/office/drawing/2014/main" id="{5F59C938-8950-A9F8-B22C-C087BFD7AA16}"/>
              </a:ext>
            </a:extLst>
          </xdr:cNvPr>
          <xdr:cNvSpPr txBox="1"/>
        </xdr:nvSpPr>
        <xdr:spPr>
          <a:xfrm>
            <a:off x="17703236" y="6750643"/>
            <a:ext cx="907604" cy="543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A91F1FD-C15E-407C-957B-2BA9DB784AB3}" type="TxLink">
              <a:rPr lang="en-US" sz="2800" b="0" i="0" u="none" strike="noStrike">
                <a:solidFill>
                  <a:schemeClr val="accent4"/>
                </a:solidFill>
                <a:effectLst>
                  <a:glow rad="228600">
                    <a:schemeClr val="accent4">
                      <a:alpha val="20000"/>
                    </a:schemeClr>
                  </a:glow>
                </a:effectLst>
                <a:latin typeface="Times New Roman" panose="02020603050405020304" pitchFamily="18" charset="0"/>
                <a:ea typeface="Calibri"/>
                <a:cs typeface="Times New Roman" panose="02020603050405020304" pitchFamily="18" charset="0"/>
              </a:rPr>
              <a:pPr marL="0" indent="0" algn="ctr"/>
              <a:t>86</a:t>
            </a:fld>
            <a:endParaRPr lang="en-US" sz="2800" b="0" i="0" u="none" strike="noStrike">
              <a:solidFill>
                <a:schemeClr val="accent4"/>
              </a:solidFill>
              <a:effectLst>
                <a:glow rad="228600">
                  <a:schemeClr val="accent4">
                    <a:alpha val="20000"/>
                  </a:schemeClr>
                </a:glow>
              </a:effectLst>
              <a:latin typeface="Times New Roman" panose="02020603050405020304" pitchFamily="18" charset="0"/>
              <a:ea typeface="Calibri"/>
              <a:cs typeface="Times New Roman" panose="02020603050405020304" pitchFamily="18" charset="0"/>
            </a:endParaRPr>
          </a:p>
        </xdr:txBody>
      </xdr:sp>
      <xdr:sp macro="" textlink="">
        <xdr:nvSpPr>
          <xdr:cNvPr id="93" name="Rectangle 92">
            <a:extLst>
              <a:ext uri="{FF2B5EF4-FFF2-40B4-BE49-F238E27FC236}">
                <a16:creationId xmlns:a16="http://schemas.microsoft.com/office/drawing/2014/main" id="{7EED7515-164A-9CBB-A821-DD4DED46A409}"/>
              </a:ext>
            </a:extLst>
          </xdr:cNvPr>
          <xdr:cNvSpPr/>
        </xdr:nvSpPr>
        <xdr:spPr>
          <a:xfrm>
            <a:off x="18931993" y="6596889"/>
            <a:ext cx="50491" cy="727364"/>
          </a:xfrm>
          <a:prstGeom prst="rect">
            <a:avLst/>
          </a:prstGeom>
          <a:solidFill>
            <a:srgbClr val="2E394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94" name="Rectangle 93">
            <a:extLst>
              <a:ext uri="{FF2B5EF4-FFF2-40B4-BE49-F238E27FC236}">
                <a16:creationId xmlns:a16="http://schemas.microsoft.com/office/drawing/2014/main" id="{A197AAA9-8654-2C05-B258-3737E6A4C41B}"/>
              </a:ext>
            </a:extLst>
          </xdr:cNvPr>
          <xdr:cNvSpPr/>
        </xdr:nvSpPr>
        <xdr:spPr>
          <a:xfrm>
            <a:off x="20407543" y="6596889"/>
            <a:ext cx="50491" cy="727364"/>
          </a:xfrm>
          <a:prstGeom prst="rect">
            <a:avLst/>
          </a:prstGeom>
          <a:solidFill>
            <a:srgbClr val="2E394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95" name="TextBox 94">
            <a:extLst>
              <a:ext uri="{FF2B5EF4-FFF2-40B4-BE49-F238E27FC236}">
                <a16:creationId xmlns:a16="http://schemas.microsoft.com/office/drawing/2014/main" id="{A417E13A-9105-E8E4-D477-976B78C551B9}"/>
              </a:ext>
            </a:extLst>
          </xdr:cNvPr>
          <xdr:cNvSpPr txBox="1"/>
        </xdr:nvSpPr>
        <xdr:spPr>
          <a:xfrm>
            <a:off x="17689487" y="6511071"/>
            <a:ext cx="916582" cy="268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B5E75"/>
                </a:solidFill>
                <a:latin typeface="Times New Roman" panose="02020603050405020304" pitchFamily="18" charset="0"/>
                <a:ea typeface="+mn-ea"/>
                <a:cs typeface="Times New Roman" panose="02020603050405020304" pitchFamily="18" charset="0"/>
              </a:rPr>
              <a:t>1st Term</a:t>
            </a:r>
          </a:p>
        </xdr:txBody>
      </xdr:sp>
      <xdr:sp macro="" textlink="">
        <xdr:nvSpPr>
          <xdr:cNvPr id="96" name="TextBox 95">
            <a:extLst>
              <a:ext uri="{FF2B5EF4-FFF2-40B4-BE49-F238E27FC236}">
                <a16:creationId xmlns:a16="http://schemas.microsoft.com/office/drawing/2014/main" id="{843489CB-116B-DE32-4F06-55D0782E4924}"/>
              </a:ext>
            </a:extLst>
          </xdr:cNvPr>
          <xdr:cNvSpPr txBox="1"/>
        </xdr:nvSpPr>
        <xdr:spPr>
          <a:xfrm>
            <a:off x="19245813" y="6511071"/>
            <a:ext cx="899261" cy="268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B5E75"/>
                </a:solidFill>
                <a:latin typeface="Times New Roman" panose="02020603050405020304" pitchFamily="18" charset="0"/>
                <a:ea typeface="+mn-ea"/>
                <a:cs typeface="Times New Roman" panose="02020603050405020304" pitchFamily="18" charset="0"/>
              </a:rPr>
              <a:t>2nd Term</a:t>
            </a:r>
          </a:p>
        </xdr:txBody>
      </xdr:sp>
      <xdr:sp macro="" textlink="">
        <xdr:nvSpPr>
          <xdr:cNvPr id="97" name="TextBox 96">
            <a:extLst>
              <a:ext uri="{FF2B5EF4-FFF2-40B4-BE49-F238E27FC236}">
                <a16:creationId xmlns:a16="http://schemas.microsoft.com/office/drawing/2014/main" id="{CE8BDE84-FDBD-3470-0B8F-57122A4BEC68}"/>
              </a:ext>
            </a:extLst>
          </xdr:cNvPr>
          <xdr:cNvSpPr txBox="1"/>
        </xdr:nvSpPr>
        <xdr:spPr>
          <a:xfrm>
            <a:off x="20656973" y="6511071"/>
            <a:ext cx="923248" cy="268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B5E75"/>
                </a:solidFill>
                <a:latin typeface="Times New Roman" panose="02020603050405020304" pitchFamily="18" charset="0"/>
                <a:ea typeface="+mn-ea"/>
                <a:cs typeface="Times New Roman" panose="02020603050405020304" pitchFamily="18" charset="0"/>
              </a:rPr>
              <a:t>3rd Term</a:t>
            </a:r>
          </a:p>
        </xdr:txBody>
      </xdr:sp>
      <xdr:sp macro="" textlink="'Term Scores for Math'!B4:C4">
        <xdr:nvSpPr>
          <xdr:cNvPr id="98" name="TextBox 97">
            <a:extLst>
              <a:ext uri="{FF2B5EF4-FFF2-40B4-BE49-F238E27FC236}">
                <a16:creationId xmlns:a16="http://schemas.microsoft.com/office/drawing/2014/main" id="{547EA010-C157-B161-6C8F-264634DD3718}"/>
              </a:ext>
            </a:extLst>
          </xdr:cNvPr>
          <xdr:cNvSpPr txBox="1"/>
        </xdr:nvSpPr>
        <xdr:spPr>
          <a:xfrm>
            <a:off x="19236099" y="6750643"/>
            <a:ext cx="897187" cy="543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94C08B2-478A-462A-8A35-9ACD9A4C9ACB}" type="TxLink">
              <a:rPr lang="en-US" sz="2800" b="0" i="0" u="none" strike="noStrike">
                <a:solidFill>
                  <a:schemeClr val="accent5"/>
                </a:solidFill>
                <a:effectLst>
                  <a:glow rad="139700">
                    <a:schemeClr val="accent5">
                      <a:alpha val="20000"/>
                    </a:schemeClr>
                  </a:glow>
                </a:effectLst>
                <a:latin typeface="Times New Roman" panose="02020603050405020304" pitchFamily="18" charset="0"/>
                <a:ea typeface="Calibri"/>
                <a:cs typeface="Times New Roman" panose="02020603050405020304" pitchFamily="18" charset="0"/>
              </a:rPr>
              <a:pPr marL="0" indent="0" algn="ctr"/>
              <a:t>82</a:t>
            </a:fld>
            <a:endParaRPr lang="en-US" sz="2800" b="0" i="0" u="none" strike="noStrike">
              <a:solidFill>
                <a:schemeClr val="accent5"/>
              </a:solidFill>
              <a:effectLst>
                <a:glow rad="139700">
                  <a:schemeClr val="accent5">
                    <a:alpha val="20000"/>
                  </a:schemeClr>
                </a:glow>
              </a:effectLst>
              <a:latin typeface="Times New Roman" panose="02020603050405020304" pitchFamily="18" charset="0"/>
              <a:ea typeface="Calibri"/>
              <a:cs typeface="Times New Roman" panose="02020603050405020304" pitchFamily="18" charset="0"/>
            </a:endParaRPr>
          </a:p>
        </xdr:txBody>
      </xdr:sp>
      <xdr:sp macro="" textlink="'Term Scores for Math'!C4:D4">
        <xdr:nvSpPr>
          <xdr:cNvPr id="99" name="TextBox 98">
            <a:extLst>
              <a:ext uri="{FF2B5EF4-FFF2-40B4-BE49-F238E27FC236}">
                <a16:creationId xmlns:a16="http://schemas.microsoft.com/office/drawing/2014/main" id="{DAC58377-0EF8-0D87-56C3-28701F2E4D6B}"/>
              </a:ext>
            </a:extLst>
          </xdr:cNvPr>
          <xdr:cNvSpPr txBox="1"/>
        </xdr:nvSpPr>
        <xdr:spPr>
          <a:xfrm>
            <a:off x="20681714" y="6774455"/>
            <a:ext cx="921174" cy="543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738BC8C-34AC-4AF5-9D44-129074D3CB1E}" type="TxLink">
              <a:rPr lang="en-US" sz="2800" b="0" i="0" u="none" strike="noStrike">
                <a:solidFill>
                  <a:srgbClr val="00B0F0"/>
                </a:solidFill>
                <a:effectLst>
                  <a:glow rad="139700">
                    <a:srgbClr val="00B0F0">
                      <a:alpha val="20000"/>
                    </a:srgbClr>
                  </a:glow>
                </a:effectLst>
                <a:latin typeface="Times New Roman" panose="02020603050405020304" pitchFamily="18" charset="0"/>
                <a:ea typeface="Calibri"/>
                <a:cs typeface="Times New Roman" panose="02020603050405020304" pitchFamily="18" charset="0"/>
              </a:rPr>
              <a:pPr marL="0" indent="0" algn="ctr"/>
              <a:t>47</a:t>
            </a:fld>
            <a:endParaRPr lang="en-US" sz="2800" b="0" i="0" u="none" strike="noStrike">
              <a:solidFill>
                <a:srgbClr val="00B0F0"/>
              </a:solidFill>
              <a:effectLst>
                <a:glow rad="139700">
                  <a:srgbClr val="00B0F0">
                    <a:alpha val="20000"/>
                  </a:srgbClr>
                </a:glow>
              </a:effectLst>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28</xdr:col>
      <xdr:colOff>550363</xdr:colOff>
      <xdr:row>31</xdr:row>
      <xdr:rowOff>13569</xdr:rowOff>
    </xdr:from>
    <xdr:to>
      <xdr:col>36</xdr:col>
      <xdr:colOff>148652</xdr:colOff>
      <xdr:row>40</xdr:row>
      <xdr:rowOff>53574</xdr:rowOff>
    </xdr:to>
    <xdr:grpSp>
      <xdr:nvGrpSpPr>
        <xdr:cNvPr id="38" name="Group 37">
          <a:extLst>
            <a:ext uri="{FF2B5EF4-FFF2-40B4-BE49-F238E27FC236}">
              <a16:creationId xmlns:a16="http://schemas.microsoft.com/office/drawing/2014/main" id="{7B56A2CB-A21A-603E-D0E5-19E18D08CF96}"/>
            </a:ext>
          </a:extLst>
        </xdr:cNvPr>
        <xdr:cNvGrpSpPr/>
      </xdr:nvGrpSpPr>
      <xdr:grpSpPr>
        <a:xfrm>
          <a:off x="17774738" y="6165132"/>
          <a:ext cx="4519539" cy="1825942"/>
          <a:chOff x="17493532" y="3916462"/>
          <a:chExt cx="4442636" cy="1757072"/>
        </a:xfrm>
      </xdr:grpSpPr>
      <xdr:sp macro="" textlink="">
        <xdr:nvSpPr>
          <xdr:cNvPr id="4" name="Rectangle: Rounded Corners 3">
            <a:extLst>
              <a:ext uri="{FF2B5EF4-FFF2-40B4-BE49-F238E27FC236}">
                <a16:creationId xmlns:a16="http://schemas.microsoft.com/office/drawing/2014/main" id="{22A52973-9A53-4225-FFC1-F80C79D5A85F}"/>
              </a:ext>
            </a:extLst>
          </xdr:cNvPr>
          <xdr:cNvSpPr/>
        </xdr:nvSpPr>
        <xdr:spPr>
          <a:xfrm>
            <a:off x="17493532" y="3916462"/>
            <a:ext cx="4442636" cy="1757072"/>
          </a:xfrm>
          <a:prstGeom prst="roundRect">
            <a:avLst>
              <a:gd name="adj" fmla="val 9518"/>
            </a:avLst>
          </a:prstGeom>
          <a:solidFill>
            <a:schemeClr val="tx2">
              <a:lumMod val="75000"/>
            </a:schemeClr>
          </a:solidFill>
          <a:ln>
            <a:noFill/>
          </a:ln>
          <a:effectLst>
            <a:outerShdw blurRad="228600" sx="102000" sy="102000" algn="ctr" rotWithShape="0">
              <a:schemeClr val="tx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 name="TextBox 12">
            <a:extLst>
              <a:ext uri="{FF2B5EF4-FFF2-40B4-BE49-F238E27FC236}">
                <a16:creationId xmlns:a16="http://schemas.microsoft.com/office/drawing/2014/main" id="{4A6C20B2-7CF0-2E84-3EFB-110E50C90BA5}"/>
              </a:ext>
            </a:extLst>
          </xdr:cNvPr>
          <xdr:cNvSpPr txBox="1"/>
        </xdr:nvSpPr>
        <xdr:spPr>
          <a:xfrm>
            <a:off x="17603818" y="4030301"/>
            <a:ext cx="2580803" cy="363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2000" b="1">
                <a:solidFill>
                  <a:srgbClr val="4B5E75"/>
                </a:solidFill>
                <a:latin typeface="Times New Roman" panose="02020603050405020304" pitchFamily="18" charset="0"/>
                <a:ea typeface="+mn-ea"/>
                <a:cs typeface="Times New Roman" panose="02020603050405020304" pitchFamily="18" charset="0"/>
              </a:rPr>
              <a:t>Mathematics</a:t>
            </a:r>
          </a:p>
        </xdr:txBody>
      </xdr:sp>
      <xdr:sp macro="" textlink="'Term Scores for English'!A4:C4">
        <xdr:nvSpPr>
          <xdr:cNvPr id="14" name="TextBox 13">
            <a:extLst>
              <a:ext uri="{FF2B5EF4-FFF2-40B4-BE49-F238E27FC236}">
                <a16:creationId xmlns:a16="http://schemas.microsoft.com/office/drawing/2014/main" id="{2874CF4B-4F82-B80B-3EC7-19487E1AFB25}"/>
              </a:ext>
            </a:extLst>
          </xdr:cNvPr>
          <xdr:cNvSpPr txBox="1"/>
        </xdr:nvSpPr>
        <xdr:spPr>
          <a:xfrm>
            <a:off x="17729658" y="4810558"/>
            <a:ext cx="893860" cy="543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E92503F-1DA1-4C2D-9B28-43391BD7470D}" type="TxLink">
              <a:rPr lang="en-US" sz="2800" b="0" i="0" u="none" strike="noStrike">
                <a:solidFill>
                  <a:schemeClr val="accent4"/>
                </a:solidFill>
                <a:effectLst>
                  <a:glow rad="228600">
                    <a:schemeClr val="accent4">
                      <a:alpha val="20000"/>
                    </a:schemeClr>
                  </a:glow>
                </a:effectLst>
                <a:latin typeface="Times New Roman" panose="02020603050405020304" pitchFamily="18" charset="0"/>
                <a:ea typeface="Calibri"/>
                <a:cs typeface="Times New Roman" panose="02020603050405020304" pitchFamily="18" charset="0"/>
              </a:rPr>
              <a:pPr marL="0" indent="0" algn="ctr"/>
              <a:t>68</a:t>
            </a:fld>
            <a:endParaRPr lang="en-US" sz="2800" b="0" i="0" u="none" strike="noStrike">
              <a:solidFill>
                <a:schemeClr val="accent4"/>
              </a:solidFill>
              <a:effectLst>
                <a:glow rad="228600">
                  <a:schemeClr val="accent4">
                    <a:alpha val="20000"/>
                  </a:schemeClr>
                </a:glow>
              </a:effectLst>
              <a:latin typeface="Times New Roman" panose="02020603050405020304" pitchFamily="18" charset="0"/>
              <a:ea typeface="Calibri"/>
              <a:cs typeface="Times New Roman" panose="02020603050405020304" pitchFamily="18" charset="0"/>
            </a:endParaRPr>
          </a:p>
        </xdr:txBody>
      </xdr:sp>
      <xdr:sp macro="" textlink="">
        <xdr:nvSpPr>
          <xdr:cNvPr id="15" name="Rectangle 14">
            <a:extLst>
              <a:ext uri="{FF2B5EF4-FFF2-40B4-BE49-F238E27FC236}">
                <a16:creationId xmlns:a16="http://schemas.microsoft.com/office/drawing/2014/main" id="{9D82E242-A167-7DE7-AEE3-C2CBA6641EC0}"/>
              </a:ext>
            </a:extLst>
          </xdr:cNvPr>
          <xdr:cNvSpPr/>
        </xdr:nvSpPr>
        <xdr:spPr>
          <a:xfrm>
            <a:off x="18912052" y="4656804"/>
            <a:ext cx="49506" cy="727364"/>
          </a:xfrm>
          <a:prstGeom prst="rect">
            <a:avLst/>
          </a:prstGeom>
          <a:solidFill>
            <a:srgbClr val="2E394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Rectangle 15">
            <a:extLst>
              <a:ext uri="{FF2B5EF4-FFF2-40B4-BE49-F238E27FC236}">
                <a16:creationId xmlns:a16="http://schemas.microsoft.com/office/drawing/2014/main" id="{F4CDD604-5629-A8B7-697D-73CF8077EFF9}"/>
              </a:ext>
            </a:extLst>
          </xdr:cNvPr>
          <xdr:cNvSpPr/>
        </xdr:nvSpPr>
        <xdr:spPr>
          <a:xfrm>
            <a:off x="20374570" y="4656804"/>
            <a:ext cx="49506" cy="727364"/>
          </a:xfrm>
          <a:prstGeom prst="rect">
            <a:avLst/>
          </a:prstGeom>
          <a:solidFill>
            <a:srgbClr val="2E394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7" name="TextBox 16">
            <a:extLst>
              <a:ext uri="{FF2B5EF4-FFF2-40B4-BE49-F238E27FC236}">
                <a16:creationId xmlns:a16="http://schemas.microsoft.com/office/drawing/2014/main" id="{F55354D0-4B54-1797-58D4-12114755B48D}"/>
              </a:ext>
            </a:extLst>
          </xdr:cNvPr>
          <xdr:cNvSpPr txBox="1"/>
        </xdr:nvSpPr>
        <xdr:spPr>
          <a:xfrm>
            <a:off x="17682506" y="4570986"/>
            <a:ext cx="910410" cy="268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B5E75"/>
                </a:solidFill>
                <a:latin typeface="Times New Roman" panose="02020603050405020304" pitchFamily="18" charset="0"/>
                <a:ea typeface="+mn-ea"/>
                <a:cs typeface="Times New Roman" panose="02020603050405020304" pitchFamily="18" charset="0"/>
              </a:rPr>
              <a:t>1st Term</a:t>
            </a:r>
          </a:p>
        </xdr:txBody>
      </xdr:sp>
      <xdr:sp macro="" textlink="">
        <xdr:nvSpPr>
          <xdr:cNvPr id="18" name="TextBox 17">
            <a:extLst>
              <a:ext uri="{FF2B5EF4-FFF2-40B4-BE49-F238E27FC236}">
                <a16:creationId xmlns:a16="http://schemas.microsoft.com/office/drawing/2014/main" id="{C026F616-53A4-E28B-B561-5B77A732A8E6}"/>
              </a:ext>
            </a:extLst>
          </xdr:cNvPr>
          <xdr:cNvSpPr txBox="1"/>
        </xdr:nvSpPr>
        <xdr:spPr>
          <a:xfrm>
            <a:off x="19197746" y="4570986"/>
            <a:ext cx="907173" cy="268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B5E75"/>
                </a:solidFill>
                <a:latin typeface="Times New Roman" panose="02020603050405020304" pitchFamily="18" charset="0"/>
                <a:ea typeface="+mn-ea"/>
                <a:cs typeface="Times New Roman" panose="02020603050405020304" pitchFamily="18" charset="0"/>
              </a:rPr>
              <a:t>2nd Term</a:t>
            </a:r>
          </a:p>
        </xdr:txBody>
      </xdr:sp>
      <xdr:sp macro="" textlink="">
        <xdr:nvSpPr>
          <xdr:cNvPr id="51" name="TextBox 50">
            <a:extLst>
              <a:ext uri="{FF2B5EF4-FFF2-40B4-BE49-F238E27FC236}">
                <a16:creationId xmlns:a16="http://schemas.microsoft.com/office/drawing/2014/main" id="{161418D4-2A46-FF17-BFFB-0C0077D3379F}"/>
              </a:ext>
            </a:extLst>
          </xdr:cNvPr>
          <xdr:cNvSpPr txBox="1"/>
        </xdr:nvSpPr>
        <xdr:spPr>
          <a:xfrm>
            <a:off x="20712984" y="4570986"/>
            <a:ext cx="907173" cy="268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B5E75"/>
                </a:solidFill>
                <a:latin typeface="Times New Roman" panose="02020603050405020304" pitchFamily="18" charset="0"/>
                <a:ea typeface="+mn-ea"/>
                <a:cs typeface="Times New Roman" panose="02020603050405020304" pitchFamily="18" charset="0"/>
              </a:rPr>
              <a:t>3rd Term</a:t>
            </a:r>
          </a:p>
        </xdr:txBody>
      </xdr:sp>
      <xdr:sp macro="" textlink="'Term Scores for English'!B4:C4">
        <xdr:nvSpPr>
          <xdr:cNvPr id="55" name="TextBox 54">
            <a:extLst>
              <a:ext uri="{FF2B5EF4-FFF2-40B4-BE49-F238E27FC236}">
                <a16:creationId xmlns:a16="http://schemas.microsoft.com/office/drawing/2014/main" id="{559153FA-8505-55F2-A04E-C5816CA20A1B}"/>
              </a:ext>
            </a:extLst>
          </xdr:cNvPr>
          <xdr:cNvSpPr txBox="1"/>
        </xdr:nvSpPr>
        <xdr:spPr>
          <a:xfrm>
            <a:off x="19132103" y="4827876"/>
            <a:ext cx="905138" cy="543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1C66EEF-21F4-4496-9DAB-255B3ED7CC9E}" type="TxLink">
              <a:rPr lang="en-US" sz="2800" b="0" i="0" u="none" strike="noStrike">
                <a:solidFill>
                  <a:schemeClr val="accent5"/>
                </a:solidFill>
                <a:effectLst>
                  <a:glow rad="139700">
                    <a:schemeClr val="accent5">
                      <a:alpha val="20000"/>
                    </a:schemeClr>
                  </a:glow>
                </a:effectLst>
                <a:latin typeface="Times New Roman" panose="02020603050405020304" pitchFamily="18" charset="0"/>
                <a:ea typeface="Calibri"/>
                <a:cs typeface="Times New Roman" panose="02020603050405020304" pitchFamily="18" charset="0"/>
              </a:rPr>
              <a:pPr marL="0" indent="0" algn="ctr"/>
              <a:t>84</a:t>
            </a:fld>
            <a:endParaRPr lang="en-US" sz="2800" b="0" i="0" u="none" strike="noStrike">
              <a:solidFill>
                <a:schemeClr val="accent5"/>
              </a:solidFill>
              <a:effectLst>
                <a:glow rad="139700">
                  <a:schemeClr val="accent5">
                    <a:alpha val="20000"/>
                  </a:schemeClr>
                </a:glow>
              </a:effectLst>
              <a:latin typeface="Times New Roman" panose="02020603050405020304" pitchFamily="18" charset="0"/>
              <a:ea typeface="Calibri"/>
              <a:cs typeface="Times New Roman" panose="02020603050405020304" pitchFamily="18" charset="0"/>
            </a:endParaRPr>
          </a:p>
        </xdr:txBody>
      </xdr:sp>
      <xdr:sp macro="" textlink="'Term Scores for English'!C4:D4">
        <xdr:nvSpPr>
          <xdr:cNvPr id="70" name="TextBox 69">
            <a:extLst>
              <a:ext uri="{FF2B5EF4-FFF2-40B4-BE49-F238E27FC236}">
                <a16:creationId xmlns:a16="http://schemas.microsoft.com/office/drawing/2014/main" id="{FF7D8D2E-C8FE-30B4-C0E8-C183E5DF5899}"/>
              </a:ext>
            </a:extLst>
          </xdr:cNvPr>
          <xdr:cNvSpPr txBox="1"/>
        </xdr:nvSpPr>
        <xdr:spPr>
          <a:xfrm>
            <a:off x="20669901" y="4834370"/>
            <a:ext cx="905138" cy="543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8C784F2-1D4E-4254-90D9-F9B88B9CB050}" type="TxLink">
              <a:rPr lang="en-US" sz="2800" b="0" i="0" u="none" strike="noStrike">
                <a:solidFill>
                  <a:srgbClr val="00B0F0"/>
                </a:solidFill>
                <a:effectLst>
                  <a:glow rad="139700">
                    <a:srgbClr val="00B0F0">
                      <a:alpha val="20000"/>
                    </a:srgbClr>
                  </a:glow>
                </a:effectLst>
                <a:latin typeface="Times New Roman" panose="02020603050405020304" pitchFamily="18" charset="0"/>
                <a:ea typeface="Calibri"/>
                <a:cs typeface="Times New Roman" panose="02020603050405020304" pitchFamily="18" charset="0"/>
              </a:rPr>
              <a:pPr marL="0" indent="0" algn="ctr"/>
              <a:t>73</a:t>
            </a:fld>
            <a:endParaRPr lang="en-US" sz="2800" b="0" i="0" u="none" strike="noStrike">
              <a:solidFill>
                <a:srgbClr val="00B0F0"/>
              </a:solidFill>
              <a:effectLst>
                <a:glow rad="139700">
                  <a:srgbClr val="00B0F0">
                    <a:alpha val="20000"/>
                  </a:srgbClr>
                </a:glow>
              </a:effectLst>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28</xdr:col>
      <xdr:colOff>536289</xdr:colOff>
      <xdr:row>41</xdr:row>
      <xdr:rowOff>45009</xdr:rowOff>
    </xdr:from>
    <xdr:to>
      <xdr:col>36</xdr:col>
      <xdr:colOff>134578</xdr:colOff>
      <xdr:row>50</xdr:row>
      <xdr:rowOff>85014</xdr:rowOff>
    </xdr:to>
    <xdr:sp macro="" textlink="">
      <xdr:nvSpPr>
        <xdr:cNvPr id="52" name="Rectangle: Rounded Corners 51">
          <a:extLst>
            <a:ext uri="{FF2B5EF4-FFF2-40B4-BE49-F238E27FC236}">
              <a16:creationId xmlns:a16="http://schemas.microsoft.com/office/drawing/2014/main" id="{A453E8CE-CF94-E920-AF35-06C1482448BB}"/>
            </a:ext>
          </a:extLst>
        </xdr:cNvPr>
        <xdr:cNvSpPr/>
      </xdr:nvSpPr>
      <xdr:spPr>
        <a:xfrm>
          <a:off x="17559693" y="7523147"/>
          <a:ext cx="4462119" cy="1681548"/>
        </a:xfrm>
        <a:prstGeom prst="roundRect">
          <a:avLst>
            <a:gd name="adj" fmla="val 9518"/>
          </a:avLst>
        </a:prstGeom>
        <a:solidFill>
          <a:schemeClr val="tx2">
            <a:lumMod val="75000"/>
          </a:schemeClr>
        </a:solidFill>
        <a:ln>
          <a:noFill/>
        </a:ln>
        <a:effectLst>
          <a:outerShdw blurRad="228600" sx="102000" sy="102000" algn="ctr" rotWithShape="0">
            <a:schemeClr val="tx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36</xdr:col>
      <xdr:colOff>379769</xdr:colOff>
      <xdr:row>20</xdr:row>
      <xdr:rowOff>133534</xdr:rowOff>
    </xdr:from>
    <xdr:to>
      <xdr:col>44</xdr:col>
      <xdr:colOff>500061</xdr:colOff>
      <xdr:row>50</xdr:row>
      <xdr:rowOff>53120</xdr:rowOff>
    </xdr:to>
    <xdr:sp macro="" textlink="">
      <xdr:nvSpPr>
        <xdr:cNvPr id="100" name="Rectangle: Rounded Corners 99">
          <a:extLst>
            <a:ext uri="{FF2B5EF4-FFF2-40B4-BE49-F238E27FC236}">
              <a16:creationId xmlns:a16="http://schemas.microsoft.com/office/drawing/2014/main" id="{72029820-DC6C-FE6A-A690-1CB5229C4214}"/>
            </a:ext>
          </a:extLst>
        </xdr:cNvPr>
        <xdr:cNvSpPr/>
      </xdr:nvSpPr>
      <xdr:spPr>
        <a:xfrm>
          <a:off x="22267003" y="3781406"/>
          <a:ext cx="4984122" cy="5391395"/>
        </a:xfrm>
        <a:prstGeom prst="roundRect">
          <a:avLst>
            <a:gd name="adj" fmla="val 3768"/>
          </a:avLst>
        </a:prstGeom>
        <a:solidFill>
          <a:schemeClr val="tx2">
            <a:lumMod val="75000"/>
          </a:schemeClr>
        </a:solidFill>
        <a:ln>
          <a:noFill/>
        </a:ln>
        <a:effectLst>
          <a:outerShdw blurRad="228600" sx="102000" sy="102000" algn="ctr" rotWithShape="0">
            <a:schemeClr val="tx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28</xdr:col>
      <xdr:colOff>571816</xdr:colOff>
      <xdr:row>51</xdr:row>
      <xdr:rowOff>85986</xdr:rowOff>
    </xdr:from>
    <xdr:to>
      <xdr:col>44</xdr:col>
      <xdr:colOff>484773</xdr:colOff>
      <xdr:row>67</xdr:row>
      <xdr:rowOff>138545</xdr:rowOff>
    </xdr:to>
    <xdr:grpSp>
      <xdr:nvGrpSpPr>
        <xdr:cNvPr id="154" name="Group 153">
          <a:extLst>
            <a:ext uri="{FF2B5EF4-FFF2-40B4-BE49-F238E27FC236}">
              <a16:creationId xmlns:a16="http://schemas.microsoft.com/office/drawing/2014/main" id="{08686815-51A5-422B-1C35-327382DF3F0A}"/>
            </a:ext>
          </a:extLst>
        </xdr:cNvPr>
        <xdr:cNvGrpSpPr/>
      </xdr:nvGrpSpPr>
      <xdr:grpSpPr>
        <a:xfrm>
          <a:off x="17796191" y="10206299"/>
          <a:ext cx="9755457" cy="3227559"/>
          <a:chOff x="17640301" y="9798143"/>
          <a:chExt cx="9667008" cy="3103902"/>
        </a:xfrm>
      </xdr:grpSpPr>
      <xdr:sp macro="" textlink="">
        <xdr:nvSpPr>
          <xdr:cNvPr id="46" name="Rectangle: Rounded Corners 45">
            <a:extLst>
              <a:ext uri="{FF2B5EF4-FFF2-40B4-BE49-F238E27FC236}">
                <a16:creationId xmlns:a16="http://schemas.microsoft.com/office/drawing/2014/main" id="{381D7A6A-B7CE-4377-8011-DF6EF7BC82EA}"/>
              </a:ext>
            </a:extLst>
          </xdr:cNvPr>
          <xdr:cNvSpPr/>
        </xdr:nvSpPr>
        <xdr:spPr>
          <a:xfrm>
            <a:off x="17640301" y="9798143"/>
            <a:ext cx="9667008" cy="3103902"/>
          </a:xfrm>
          <a:prstGeom prst="roundRect">
            <a:avLst>
              <a:gd name="adj" fmla="val 5018"/>
            </a:avLst>
          </a:prstGeom>
          <a:solidFill>
            <a:schemeClr val="tx2">
              <a:lumMod val="75000"/>
            </a:schemeClr>
          </a:solidFill>
          <a:ln>
            <a:noFill/>
          </a:ln>
          <a:effectLst>
            <a:outerShdw blurRad="228600" sx="102000" sy="102000" algn="ctr" rotWithShape="0">
              <a:schemeClr val="tx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135" name="Chart 134">
            <a:extLst>
              <a:ext uri="{FF2B5EF4-FFF2-40B4-BE49-F238E27FC236}">
                <a16:creationId xmlns:a16="http://schemas.microsoft.com/office/drawing/2014/main" id="{5D2DE182-7BF1-476B-BEF7-586C8064FB8C}"/>
              </a:ext>
            </a:extLst>
          </xdr:cNvPr>
          <xdr:cNvGraphicFramePr>
            <a:graphicFrameLocks/>
          </xdr:cNvGraphicFramePr>
        </xdr:nvGraphicFramePr>
        <xdr:xfrm>
          <a:off x="17756332" y="9834949"/>
          <a:ext cx="2847477" cy="301752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8" name="Chart 47">
            <a:extLst>
              <a:ext uri="{FF2B5EF4-FFF2-40B4-BE49-F238E27FC236}">
                <a16:creationId xmlns:a16="http://schemas.microsoft.com/office/drawing/2014/main" id="{F41DF9FB-9D01-45AE-ADB2-5ECB61238170}"/>
              </a:ext>
            </a:extLst>
          </xdr:cNvPr>
          <xdr:cNvGraphicFramePr>
            <a:graphicFrameLocks/>
          </xdr:cNvGraphicFramePr>
        </xdr:nvGraphicFramePr>
        <xdr:xfrm>
          <a:off x="20988508" y="9822823"/>
          <a:ext cx="2844753" cy="301752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69" name="Rectangle 68">
            <a:extLst>
              <a:ext uri="{FF2B5EF4-FFF2-40B4-BE49-F238E27FC236}">
                <a16:creationId xmlns:a16="http://schemas.microsoft.com/office/drawing/2014/main" id="{26E31C78-892C-463F-9781-F194E53949CE}"/>
              </a:ext>
            </a:extLst>
          </xdr:cNvPr>
          <xdr:cNvSpPr/>
        </xdr:nvSpPr>
        <xdr:spPr>
          <a:xfrm>
            <a:off x="20883134" y="10723877"/>
            <a:ext cx="48921" cy="1737360"/>
          </a:xfrm>
          <a:prstGeom prst="rect">
            <a:avLst/>
          </a:prstGeom>
          <a:solidFill>
            <a:srgbClr val="2E394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425266"/>
              </a:solidFill>
            </a:endParaRPr>
          </a:p>
        </xdr:txBody>
      </xdr:sp>
      <xdr:sp macro="" textlink="">
        <xdr:nvSpPr>
          <xdr:cNvPr id="92" name="Rectangle 91">
            <a:extLst>
              <a:ext uri="{FF2B5EF4-FFF2-40B4-BE49-F238E27FC236}">
                <a16:creationId xmlns:a16="http://schemas.microsoft.com/office/drawing/2014/main" id="{59FDB4AE-E470-7E35-180D-003BAD086F70}"/>
              </a:ext>
            </a:extLst>
          </xdr:cNvPr>
          <xdr:cNvSpPr/>
        </xdr:nvSpPr>
        <xdr:spPr>
          <a:xfrm>
            <a:off x="23965770" y="10723877"/>
            <a:ext cx="48921" cy="1737360"/>
          </a:xfrm>
          <a:prstGeom prst="rect">
            <a:avLst/>
          </a:prstGeom>
          <a:solidFill>
            <a:srgbClr val="2E394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rgbClr val="425266"/>
              </a:solidFill>
              <a:latin typeface="+mn-lt"/>
              <a:ea typeface="+mn-ea"/>
              <a:cs typeface="+mn-cs"/>
            </a:endParaRPr>
          </a:p>
        </xdr:txBody>
      </xdr:sp>
    </xdr:grpSp>
    <xdr:clientData/>
  </xdr:twoCellAnchor>
  <xdr:twoCellAnchor>
    <xdr:from>
      <xdr:col>3</xdr:col>
      <xdr:colOff>257174</xdr:colOff>
      <xdr:row>60</xdr:row>
      <xdr:rowOff>152400</xdr:rowOff>
    </xdr:from>
    <xdr:to>
      <xdr:col>14</xdr:col>
      <xdr:colOff>173182</xdr:colOff>
      <xdr:row>67</xdr:row>
      <xdr:rowOff>119061</xdr:rowOff>
    </xdr:to>
    <xdr:sp macro="" textlink="">
      <xdr:nvSpPr>
        <xdr:cNvPr id="101" name="Rectangle: Rounded Corners 100">
          <a:extLst>
            <a:ext uri="{FF2B5EF4-FFF2-40B4-BE49-F238E27FC236}">
              <a16:creationId xmlns:a16="http://schemas.microsoft.com/office/drawing/2014/main" id="{F4158308-CA5B-640C-B89A-A4B299004BE0}"/>
            </a:ext>
          </a:extLst>
        </xdr:cNvPr>
        <xdr:cNvSpPr/>
      </xdr:nvSpPr>
      <xdr:spPr>
        <a:xfrm>
          <a:off x="2075583" y="11582400"/>
          <a:ext cx="6583508" cy="1300161"/>
        </a:xfrm>
        <a:prstGeom prst="roundRect">
          <a:avLst>
            <a:gd name="adj" fmla="val 10338"/>
          </a:avLst>
        </a:prstGeom>
        <a:solidFill>
          <a:schemeClr val="tx2">
            <a:lumMod val="75000"/>
          </a:schemeClr>
        </a:solidFill>
        <a:ln>
          <a:noFill/>
        </a:ln>
        <a:effectLst>
          <a:outerShdw blurRad="228600" sx="102000" sy="102000" algn="ctr" rotWithShape="0">
            <a:schemeClr val="tx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308787</xdr:colOff>
      <xdr:row>9</xdr:row>
      <xdr:rowOff>41513</xdr:rowOff>
    </xdr:from>
    <xdr:to>
      <xdr:col>11</xdr:col>
      <xdr:colOff>95250</xdr:colOff>
      <xdr:row>11</xdr:row>
      <xdr:rowOff>60541</xdr:rowOff>
    </xdr:to>
    <xdr:sp macro="" textlink="">
      <xdr:nvSpPr>
        <xdr:cNvPr id="12" name="TextBox 11">
          <a:extLst>
            <a:ext uri="{FF2B5EF4-FFF2-40B4-BE49-F238E27FC236}">
              <a16:creationId xmlns:a16="http://schemas.microsoft.com/office/drawing/2014/main" id="{7F67C5ED-7507-52AE-5130-6B9474FBCD54}"/>
            </a:ext>
          </a:extLst>
        </xdr:cNvPr>
        <xdr:cNvSpPr txBox="1"/>
      </xdr:nvSpPr>
      <xdr:spPr>
        <a:xfrm>
          <a:off x="2145751" y="1756013"/>
          <a:ext cx="4685035" cy="400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2"/>
              </a:solidFill>
              <a:latin typeface="Times New Roman" panose="02020603050405020304" pitchFamily="18" charset="0"/>
              <a:cs typeface="Times New Roman" panose="02020603050405020304" pitchFamily="18" charset="0"/>
            </a:rPr>
            <a:t>Scores by Subject by Academic  Year</a:t>
          </a:r>
        </a:p>
      </xdr:txBody>
    </xdr:sp>
    <xdr:clientData/>
  </xdr:twoCellAnchor>
  <xdr:twoCellAnchor>
    <xdr:from>
      <xdr:col>36</xdr:col>
      <xdr:colOff>427634</xdr:colOff>
      <xdr:row>0</xdr:row>
      <xdr:rowOff>68282</xdr:rowOff>
    </xdr:from>
    <xdr:to>
      <xdr:col>45</xdr:col>
      <xdr:colOff>131876</xdr:colOff>
      <xdr:row>6</xdr:row>
      <xdr:rowOff>118736</xdr:rowOff>
    </xdr:to>
    <xdr:grpSp>
      <xdr:nvGrpSpPr>
        <xdr:cNvPr id="41" name="Group 40">
          <a:extLst>
            <a:ext uri="{FF2B5EF4-FFF2-40B4-BE49-F238E27FC236}">
              <a16:creationId xmlns:a16="http://schemas.microsoft.com/office/drawing/2014/main" id="{98D6A6B6-0B40-74B8-B321-C67D859E2720}"/>
            </a:ext>
          </a:extLst>
        </xdr:cNvPr>
        <xdr:cNvGrpSpPr/>
      </xdr:nvGrpSpPr>
      <xdr:grpSpPr>
        <a:xfrm>
          <a:off x="22573259" y="68282"/>
          <a:ext cx="5240648" cy="1241079"/>
          <a:chOff x="16556424" y="68282"/>
          <a:chExt cx="5268675" cy="1193454"/>
        </a:xfrm>
      </xdr:grpSpPr>
      <xdr:sp macro="" textlink="">
        <xdr:nvSpPr>
          <xdr:cNvPr id="65" name="TextBox 64">
            <a:extLst>
              <a:ext uri="{FF2B5EF4-FFF2-40B4-BE49-F238E27FC236}">
                <a16:creationId xmlns:a16="http://schemas.microsoft.com/office/drawing/2014/main" id="{87FB46E0-6C74-4712-9DEB-B57864CC3C78}"/>
              </a:ext>
            </a:extLst>
          </xdr:cNvPr>
          <xdr:cNvSpPr txBox="1"/>
        </xdr:nvSpPr>
        <xdr:spPr>
          <a:xfrm>
            <a:off x="19484917" y="68282"/>
            <a:ext cx="1915020" cy="468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tx2">
                    <a:lumMod val="75000"/>
                  </a:schemeClr>
                </a:solidFill>
                <a:latin typeface="Times New Roman" panose="02020603050405020304" pitchFamily="18" charset="0"/>
                <a:cs typeface="Times New Roman" panose="02020603050405020304" pitchFamily="18" charset="0"/>
              </a:rPr>
              <a:t>Created</a:t>
            </a:r>
            <a:r>
              <a:rPr lang="en-US" sz="2800" baseline="0">
                <a:solidFill>
                  <a:schemeClr val="tx2">
                    <a:lumMod val="75000"/>
                  </a:schemeClr>
                </a:solidFill>
                <a:latin typeface="Times New Roman" panose="02020603050405020304" pitchFamily="18" charset="0"/>
                <a:cs typeface="Times New Roman" panose="02020603050405020304" pitchFamily="18" charset="0"/>
              </a:rPr>
              <a:t> by:</a:t>
            </a:r>
            <a:endParaRPr lang="en-US" sz="2800">
              <a:solidFill>
                <a:schemeClr val="tx2">
                  <a:lumMod val="75000"/>
                </a:schemeClr>
              </a:solidFill>
              <a:latin typeface="Times New Roman" panose="02020603050405020304" pitchFamily="18" charset="0"/>
              <a:cs typeface="Times New Roman" panose="02020603050405020304" pitchFamily="18" charset="0"/>
            </a:endParaRPr>
          </a:p>
        </xdr:txBody>
      </xdr:sp>
      <xdr:sp macro="" textlink="">
        <xdr:nvSpPr>
          <xdr:cNvPr id="66" name="TextBox 65">
            <a:extLst>
              <a:ext uri="{FF2B5EF4-FFF2-40B4-BE49-F238E27FC236}">
                <a16:creationId xmlns:a16="http://schemas.microsoft.com/office/drawing/2014/main" id="{94622074-7AEE-47AE-AB0F-5E03EC9B27F2}"/>
              </a:ext>
            </a:extLst>
          </xdr:cNvPr>
          <xdr:cNvSpPr txBox="1"/>
        </xdr:nvSpPr>
        <xdr:spPr>
          <a:xfrm>
            <a:off x="16886202" y="429489"/>
            <a:ext cx="4938897" cy="468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tx2">
                    <a:lumMod val="60000"/>
                    <a:lumOff val="40000"/>
                  </a:schemeClr>
                </a:solidFill>
                <a:latin typeface="Times New Roman" panose="02020603050405020304" pitchFamily="18" charset="0"/>
                <a:cs typeface="Times New Roman" panose="02020603050405020304" pitchFamily="18" charset="0"/>
              </a:rPr>
              <a:t>Richard Macwoods Owusu</a:t>
            </a:r>
          </a:p>
        </xdr:txBody>
      </xdr:sp>
      <xdr:sp macro="" textlink="">
        <xdr:nvSpPr>
          <xdr:cNvPr id="67" name="TextBox 66">
            <a:extLst>
              <a:ext uri="{FF2B5EF4-FFF2-40B4-BE49-F238E27FC236}">
                <a16:creationId xmlns:a16="http://schemas.microsoft.com/office/drawing/2014/main" id="{54CC175F-77D4-4706-88B8-E65F0CD02BC3}"/>
              </a:ext>
            </a:extLst>
          </xdr:cNvPr>
          <xdr:cNvSpPr txBox="1"/>
        </xdr:nvSpPr>
        <xdr:spPr>
          <a:xfrm>
            <a:off x="16556424" y="793171"/>
            <a:ext cx="5088908" cy="468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tx2"/>
                </a:solidFill>
                <a:latin typeface="Times New Roman" panose="02020603050405020304" pitchFamily="18" charset="0"/>
                <a:cs typeface="Times New Roman" panose="02020603050405020304" pitchFamily="18" charset="0"/>
              </a:rPr>
              <a:t>richard.macwoods@gmail.com</a:t>
            </a:r>
          </a:p>
        </xdr:txBody>
      </xdr:sp>
    </xdr:grpSp>
    <xdr:clientData/>
  </xdr:twoCellAnchor>
  <xdr:twoCellAnchor>
    <xdr:from>
      <xdr:col>9</xdr:col>
      <xdr:colOff>404813</xdr:colOff>
      <xdr:row>18</xdr:row>
      <xdr:rowOff>95249</xdr:rowOff>
    </xdr:from>
    <xdr:to>
      <xdr:col>28</xdr:col>
      <xdr:colOff>227300</xdr:colOff>
      <xdr:row>44</xdr:row>
      <xdr:rowOff>182164</xdr:rowOff>
    </xdr:to>
    <xdr:sp macro="" textlink="">
      <xdr:nvSpPr>
        <xdr:cNvPr id="68" name="Rectangle: Rounded Corners 67">
          <a:extLst>
            <a:ext uri="{FF2B5EF4-FFF2-40B4-BE49-F238E27FC236}">
              <a16:creationId xmlns:a16="http://schemas.microsoft.com/office/drawing/2014/main" id="{DAE5CE3B-1AD6-47D5-8CE9-380DEA31D2D3}"/>
            </a:ext>
          </a:extLst>
        </xdr:cNvPr>
        <xdr:cNvSpPr/>
      </xdr:nvSpPr>
      <xdr:spPr>
        <a:xfrm rot="16200000">
          <a:off x="10571505" y="-427380"/>
          <a:ext cx="5039915" cy="12943174"/>
        </a:xfrm>
        <a:prstGeom prst="roundRect">
          <a:avLst>
            <a:gd name="adj" fmla="val 3604"/>
          </a:avLst>
        </a:prstGeom>
        <a:solidFill>
          <a:schemeClr val="tx2">
            <a:lumMod val="75000"/>
          </a:schemeClr>
        </a:solidFill>
        <a:ln>
          <a:noFill/>
        </a:ln>
        <a:effectLst>
          <a:outerShdw blurRad="228600" sx="102000" sy="102000" algn="ctr" rotWithShape="0">
            <a:schemeClr val="tx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noFill/>
            <a:latin typeface="+mn-lt"/>
            <a:ea typeface="+mn-ea"/>
            <a:cs typeface="+mn-cs"/>
          </a:endParaRPr>
        </a:p>
      </xdr:txBody>
    </xdr:sp>
    <xdr:clientData/>
  </xdr:twoCellAnchor>
  <xdr:twoCellAnchor>
    <xdr:from>
      <xdr:col>28</xdr:col>
      <xdr:colOff>474086</xdr:colOff>
      <xdr:row>11</xdr:row>
      <xdr:rowOff>157589</xdr:rowOff>
    </xdr:from>
    <xdr:to>
      <xdr:col>44</xdr:col>
      <xdr:colOff>500061</xdr:colOff>
      <xdr:row>17</xdr:row>
      <xdr:rowOff>57005</xdr:rowOff>
    </xdr:to>
    <xdr:sp macro="" textlink="">
      <xdr:nvSpPr>
        <xdr:cNvPr id="103" name="Rectangle: Rounded Corners 102">
          <a:extLst>
            <a:ext uri="{FF2B5EF4-FFF2-40B4-BE49-F238E27FC236}">
              <a16:creationId xmlns:a16="http://schemas.microsoft.com/office/drawing/2014/main" id="{2758F394-6E02-7281-213F-EC747DF24253}"/>
            </a:ext>
          </a:extLst>
        </xdr:cNvPr>
        <xdr:cNvSpPr/>
      </xdr:nvSpPr>
      <xdr:spPr>
        <a:xfrm>
          <a:off x="17809586" y="2253089"/>
          <a:ext cx="9931975" cy="1042416"/>
        </a:xfrm>
        <a:prstGeom prst="roundRect">
          <a:avLst>
            <a:gd name="adj" fmla="val 13484"/>
          </a:avLst>
        </a:prstGeom>
        <a:solidFill>
          <a:schemeClr val="tx2">
            <a:lumMod val="75000"/>
          </a:schemeClr>
        </a:solidFill>
        <a:ln>
          <a:noFill/>
        </a:ln>
        <a:effectLst>
          <a:outerShdw blurRad="228600" sx="102000" sy="102000" algn="ctr" rotWithShape="0">
            <a:schemeClr val="tx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29</xdr:col>
      <xdr:colOff>163450</xdr:colOff>
      <xdr:row>13</xdr:row>
      <xdr:rowOff>12621</xdr:rowOff>
    </xdr:from>
    <xdr:to>
      <xdr:col>44</xdr:col>
      <xdr:colOff>233265</xdr:colOff>
      <xdr:row>16</xdr:row>
      <xdr:rowOff>7825</xdr:rowOff>
    </xdr:to>
    <xdr:sp macro="" textlink="Names!A4">
      <xdr:nvSpPr>
        <xdr:cNvPr id="164" name="TextBox 163">
          <a:extLst>
            <a:ext uri="{FF2B5EF4-FFF2-40B4-BE49-F238E27FC236}">
              <a16:creationId xmlns:a16="http://schemas.microsoft.com/office/drawing/2014/main" id="{2D15CBBA-F726-A7CE-20FD-1F95B34A069C}"/>
            </a:ext>
          </a:extLst>
        </xdr:cNvPr>
        <xdr:cNvSpPr txBox="1"/>
      </xdr:nvSpPr>
      <xdr:spPr>
        <a:xfrm>
          <a:off x="17638909" y="2539662"/>
          <a:ext cx="9108846" cy="578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9B0DB80-CD2A-427A-A653-3887EC1DCFDD}" type="TxLink">
            <a:rPr lang="en-US" sz="3200" b="1" i="0" u="none" strike="noStrike">
              <a:solidFill>
                <a:srgbClr val="81D000"/>
              </a:solidFill>
              <a:latin typeface="Times New Roman" panose="02020603050405020304" pitchFamily="18" charset="0"/>
              <a:ea typeface="Calibri"/>
              <a:cs typeface="Times New Roman" panose="02020603050405020304" pitchFamily="18" charset="0"/>
            </a:rPr>
            <a:pPr marL="0" indent="0" algn="l"/>
            <a:t>Koffee Baiden</a:t>
          </a:fld>
          <a:r>
            <a:rPr lang="en-US" sz="3200" b="1" i="0" u="none" strike="noStrike">
              <a:solidFill>
                <a:srgbClr val="81D000"/>
              </a:solidFill>
              <a:latin typeface="Times New Roman" panose="02020603050405020304" pitchFamily="18" charset="0"/>
              <a:ea typeface="Calibri"/>
              <a:cs typeface="Times New Roman" panose="02020603050405020304" pitchFamily="18" charset="0"/>
            </a:rPr>
            <a:t>'s</a:t>
          </a:r>
          <a:r>
            <a:rPr lang="en-US" sz="3200" b="1" i="0" u="none" strike="noStrike">
              <a:solidFill>
                <a:srgbClr val="FFFF00"/>
              </a:solidFill>
              <a:latin typeface="Times New Roman" panose="02020603050405020304" pitchFamily="18" charset="0"/>
              <a:ea typeface="Calibri"/>
              <a:cs typeface="Times New Roman" panose="02020603050405020304" pitchFamily="18" charset="0"/>
            </a:rPr>
            <a:t> </a:t>
          </a:r>
          <a:r>
            <a:rPr lang="en-US" sz="3200" b="1" i="0" u="none" strike="noStrike">
              <a:solidFill>
                <a:srgbClr val="5D7391"/>
              </a:solidFill>
              <a:latin typeface="Times New Roman" panose="02020603050405020304" pitchFamily="18" charset="0"/>
              <a:ea typeface="Calibri"/>
              <a:cs typeface="Times New Roman" panose="02020603050405020304" pitchFamily="18" charset="0"/>
            </a:rPr>
            <a:t>Academic Details for the Period</a:t>
          </a:r>
          <a:endParaRPr lang="en-US" sz="5400" b="1">
            <a:solidFill>
              <a:srgbClr val="5D7391"/>
            </a:solidFill>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4</xdr:col>
      <xdr:colOff>54428</xdr:colOff>
      <xdr:row>19</xdr:row>
      <xdr:rowOff>105454</xdr:rowOff>
    </xdr:from>
    <xdr:to>
      <xdr:col>8</xdr:col>
      <xdr:colOff>468828</xdr:colOff>
      <xdr:row>57</xdr:row>
      <xdr:rowOff>76200</xdr:rowOff>
    </xdr:to>
    <mc:AlternateContent xmlns:mc="http://schemas.openxmlformats.org/markup-compatibility/2006" xmlns:a14="http://schemas.microsoft.com/office/drawing/2010/main">
      <mc:Choice Requires="a14">
        <xdr:graphicFrame macro="">
          <xdr:nvGraphicFramePr>
            <xdr:cNvPr id="78" name="Full Name 2">
              <a:extLst>
                <a:ext uri="{FF2B5EF4-FFF2-40B4-BE49-F238E27FC236}">
                  <a16:creationId xmlns:a16="http://schemas.microsoft.com/office/drawing/2014/main" id="{794991AF-0BAE-4E14-8F23-1ED6FEA84ABD}"/>
                </a:ext>
              </a:extLst>
            </xdr:cNvPr>
            <xdr:cNvGraphicFramePr/>
          </xdr:nvGraphicFramePr>
          <xdr:xfrm>
            <a:off x="0" y="0"/>
            <a:ext cx="0" cy="0"/>
          </xdr:xfrm>
          <a:graphic>
            <a:graphicData uri="http://schemas.microsoft.com/office/drawing/2010/slicer">
              <sle:slicer xmlns:sle="http://schemas.microsoft.com/office/drawing/2010/slicer" name="Full Name 2"/>
            </a:graphicData>
          </a:graphic>
        </xdr:graphicFrame>
      </mc:Choice>
      <mc:Fallback xmlns="">
        <xdr:sp macro="" textlink="">
          <xdr:nvSpPr>
            <xdr:cNvPr id="0" name=""/>
            <xdr:cNvSpPr>
              <a:spLocks noTextEdit="1"/>
            </xdr:cNvSpPr>
          </xdr:nvSpPr>
          <xdr:spPr>
            <a:xfrm>
              <a:off x="2492828" y="3724954"/>
              <a:ext cx="2852800" cy="72097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187357</xdr:colOff>
      <xdr:row>45</xdr:row>
      <xdr:rowOff>121550</xdr:rowOff>
    </xdr:from>
    <xdr:to>
      <xdr:col>30</xdr:col>
      <xdr:colOff>471250</xdr:colOff>
      <xdr:row>48</xdr:row>
      <xdr:rowOff>94043</xdr:rowOff>
    </xdr:to>
    <xdr:sp macro="" textlink="'Term Scores for Science'!A4:C4">
      <xdr:nvSpPr>
        <xdr:cNvPr id="79" name="TextBox 78">
          <a:extLst>
            <a:ext uri="{FF2B5EF4-FFF2-40B4-BE49-F238E27FC236}">
              <a16:creationId xmlns:a16="http://schemas.microsoft.com/office/drawing/2014/main" id="{B876FF8A-6C6B-C304-7918-04C00C5D6DBC}"/>
            </a:ext>
          </a:extLst>
        </xdr:cNvPr>
        <xdr:cNvSpPr txBox="1"/>
      </xdr:nvSpPr>
      <xdr:spPr>
        <a:xfrm>
          <a:off x="17865757" y="8694050"/>
          <a:ext cx="893493" cy="543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495AC18-149F-4E33-B31F-6B14731E07C1}" type="TxLink">
            <a:rPr lang="en-US" sz="2800" b="0" i="0" u="none" strike="noStrike">
              <a:solidFill>
                <a:schemeClr val="accent4"/>
              </a:solidFill>
              <a:effectLst>
                <a:glow rad="228600">
                  <a:schemeClr val="accent4">
                    <a:alpha val="20000"/>
                  </a:schemeClr>
                </a:glow>
              </a:effectLst>
              <a:latin typeface="Times New Roman" panose="02020603050405020304" pitchFamily="18" charset="0"/>
              <a:ea typeface="Calibri"/>
              <a:cs typeface="Times New Roman" panose="02020603050405020304" pitchFamily="18" charset="0"/>
            </a:rPr>
            <a:pPr marL="0" indent="0" algn="ctr"/>
            <a:t>88</a:t>
          </a:fld>
          <a:endParaRPr lang="en-US" sz="2800" b="0" i="0" u="none" strike="noStrike">
            <a:solidFill>
              <a:schemeClr val="accent4"/>
            </a:solidFill>
            <a:effectLst>
              <a:glow rad="228600">
                <a:schemeClr val="accent4">
                  <a:alpha val="20000"/>
                </a:schemeClr>
              </a:glow>
            </a:effectLst>
            <a:latin typeface="Times New Roman" panose="02020603050405020304" pitchFamily="18" charset="0"/>
            <a:ea typeface="Calibri"/>
            <a:cs typeface="Times New Roman" panose="02020603050405020304" pitchFamily="18" charset="0"/>
          </a:endParaRPr>
        </a:p>
      </xdr:txBody>
    </xdr:sp>
    <xdr:clientData/>
  </xdr:twoCellAnchor>
  <xdr:twoCellAnchor>
    <xdr:from>
      <xdr:col>31</xdr:col>
      <xdr:colOff>203667</xdr:colOff>
      <xdr:row>44</xdr:row>
      <xdr:rowOff>158296</xdr:rowOff>
    </xdr:from>
    <xdr:to>
      <xdr:col>31</xdr:col>
      <xdr:colOff>257652</xdr:colOff>
      <xdr:row>48</xdr:row>
      <xdr:rowOff>123660</xdr:rowOff>
    </xdr:to>
    <xdr:sp macro="" textlink="">
      <xdr:nvSpPr>
        <xdr:cNvPr id="80" name="Rectangle 79">
          <a:extLst>
            <a:ext uri="{FF2B5EF4-FFF2-40B4-BE49-F238E27FC236}">
              <a16:creationId xmlns:a16="http://schemas.microsoft.com/office/drawing/2014/main" id="{29DB5779-9D88-97F5-B77C-CDE7CD43DCF8}"/>
            </a:ext>
          </a:extLst>
        </xdr:cNvPr>
        <xdr:cNvSpPr/>
      </xdr:nvSpPr>
      <xdr:spPr>
        <a:xfrm>
          <a:off x="19101267" y="8540296"/>
          <a:ext cx="53985" cy="727364"/>
        </a:xfrm>
        <a:prstGeom prst="rect">
          <a:avLst/>
        </a:prstGeom>
        <a:solidFill>
          <a:srgbClr val="2E394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33</xdr:col>
      <xdr:colOff>457280</xdr:colOff>
      <xdr:row>44</xdr:row>
      <xdr:rowOff>158296</xdr:rowOff>
    </xdr:from>
    <xdr:to>
      <xdr:col>33</xdr:col>
      <xdr:colOff>506712</xdr:colOff>
      <xdr:row>48</xdr:row>
      <xdr:rowOff>123660</xdr:rowOff>
    </xdr:to>
    <xdr:sp macro="" textlink="">
      <xdr:nvSpPr>
        <xdr:cNvPr id="81" name="Rectangle 80">
          <a:extLst>
            <a:ext uri="{FF2B5EF4-FFF2-40B4-BE49-F238E27FC236}">
              <a16:creationId xmlns:a16="http://schemas.microsoft.com/office/drawing/2014/main" id="{457B5D78-2BB3-CFDF-EC54-EEA1F600D052}"/>
            </a:ext>
          </a:extLst>
        </xdr:cNvPr>
        <xdr:cNvSpPr/>
      </xdr:nvSpPr>
      <xdr:spPr>
        <a:xfrm>
          <a:off x="20574080" y="8540296"/>
          <a:ext cx="49432" cy="727364"/>
        </a:xfrm>
        <a:prstGeom prst="rect">
          <a:avLst/>
        </a:prstGeom>
        <a:solidFill>
          <a:srgbClr val="2E394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29</xdr:col>
      <xdr:colOff>163209</xdr:colOff>
      <xdr:row>44</xdr:row>
      <xdr:rowOff>72478</xdr:rowOff>
    </xdr:from>
    <xdr:to>
      <xdr:col>30</xdr:col>
      <xdr:colOff>455891</xdr:colOff>
      <xdr:row>45</xdr:row>
      <xdr:rowOff>150198</xdr:rowOff>
    </xdr:to>
    <xdr:sp macro="" textlink="">
      <xdr:nvSpPr>
        <xdr:cNvPr id="82" name="TextBox 81">
          <a:extLst>
            <a:ext uri="{FF2B5EF4-FFF2-40B4-BE49-F238E27FC236}">
              <a16:creationId xmlns:a16="http://schemas.microsoft.com/office/drawing/2014/main" id="{41EEAE1C-B4F5-3252-7F8F-08669C47CB0F}"/>
            </a:ext>
          </a:extLst>
        </xdr:cNvPr>
        <xdr:cNvSpPr txBox="1"/>
      </xdr:nvSpPr>
      <xdr:spPr>
        <a:xfrm>
          <a:off x="17841609" y="8454478"/>
          <a:ext cx="902282" cy="268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B5E75"/>
              </a:solidFill>
              <a:latin typeface="Times New Roman" panose="02020603050405020304" pitchFamily="18" charset="0"/>
              <a:ea typeface="+mn-ea"/>
              <a:cs typeface="Times New Roman" panose="02020603050405020304" pitchFamily="18" charset="0"/>
            </a:rPr>
            <a:t>1st Term</a:t>
          </a:r>
        </a:p>
      </xdr:txBody>
    </xdr:sp>
    <xdr:clientData/>
  </xdr:twoCellAnchor>
  <xdr:twoCellAnchor>
    <xdr:from>
      <xdr:col>31</xdr:col>
      <xdr:colOff>524929</xdr:colOff>
      <xdr:row>44</xdr:row>
      <xdr:rowOff>72478</xdr:rowOff>
    </xdr:from>
    <xdr:to>
      <xdr:col>33</xdr:col>
      <xdr:colOff>212516</xdr:colOff>
      <xdr:row>45</xdr:row>
      <xdr:rowOff>150198</xdr:rowOff>
    </xdr:to>
    <xdr:sp macro="" textlink="">
      <xdr:nvSpPr>
        <xdr:cNvPr id="83" name="TextBox 82">
          <a:extLst>
            <a:ext uri="{FF2B5EF4-FFF2-40B4-BE49-F238E27FC236}">
              <a16:creationId xmlns:a16="http://schemas.microsoft.com/office/drawing/2014/main" id="{B35E66B6-BD1F-9271-B930-2B6D5574ED16}"/>
            </a:ext>
          </a:extLst>
        </xdr:cNvPr>
        <xdr:cNvSpPr txBox="1"/>
      </xdr:nvSpPr>
      <xdr:spPr>
        <a:xfrm>
          <a:off x="19422529" y="8454478"/>
          <a:ext cx="906787" cy="268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B5E75"/>
              </a:solidFill>
              <a:latin typeface="Times New Roman" panose="02020603050405020304" pitchFamily="18" charset="0"/>
              <a:ea typeface="+mn-ea"/>
              <a:cs typeface="Times New Roman" panose="02020603050405020304" pitchFamily="18" charset="0"/>
            </a:rPr>
            <a:t>2nd Term</a:t>
          </a:r>
        </a:p>
      </xdr:txBody>
    </xdr:sp>
    <xdr:clientData/>
  </xdr:twoCellAnchor>
  <xdr:twoCellAnchor>
    <xdr:from>
      <xdr:col>34</xdr:col>
      <xdr:colOff>134174</xdr:colOff>
      <xdr:row>44</xdr:row>
      <xdr:rowOff>72478</xdr:rowOff>
    </xdr:from>
    <xdr:to>
      <xdr:col>35</xdr:col>
      <xdr:colOff>445438</xdr:colOff>
      <xdr:row>45</xdr:row>
      <xdr:rowOff>150198</xdr:rowOff>
    </xdr:to>
    <xdr:sp macro="" textlink="">
      <xdr:nvSpPr>
        <xdr:cNvPr id="84" name="TextBox 83">
          <a:extLst>
            <a:ext uri="{FF2B5EF4-FFF2-40B4-BE49-F238E27FC236}">
              <a16:creationId xmlns:a16="http://schemas.microsoft.com/office/drawing/2014/main" id="{4F3B52B7-C2B6-B4C9-F7A2-5C2BA7FD9056}"/>
            </a:ext>
          </a:extLst>
        </xdr:cNvPr>
        <xdr:cNvSpPr txBox="1"/>
      </xdr:nvSpPr>
      <xdr:spPr>
        <a:xfrm>
          <a:off x="20860574" y="8454478"/>
          <a:ext cx="920864" cy="268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B5E75"/>
              </a:solidFill>
              <a:latin typeface="Times New Roman" panose="02020603050405020304" pitchFamily="18" charset="0"/>
              <a:ea typeface="+mn-ea"/>
              <a:cs typeface="Times New Roman" panose="02020603050405020304" pitchFamily="18" charset="0"/>
            </a:rPr>
            <a:t>3rd Term</a:t>
          </a:r>
        </a:p>
      </xdr:txBody>
    </xdr:sp>
    <xdr:clientData/>
  </xdr:twoCellAnchor>
  <xdr:twoCellAnchor>
    <xdr:from>
      <xdr:col>31</xdr:col>
      <xdr:colOff>543352</xdr:colOff>
      <xdr:row>45</xdr:row>
      <xdr:rowOff>135157</xdr:rowOff>
    </xdr:from>
    <xdr:to>
      <xdr:col>33</xdr:col>
      <xdr:colOff>228908</xdr:colOff>
      <xdr:row>48</xdr:row>
      <xdr:rowOff>107650</xdr:rowOff>
    </xdr:to>
    <xdr:sp macro="" textlink="'Term Scores for Science'!B4:C4">
      <xdr:nvSpPr>
        <xdr:cNvPr id="90" name="TextBox 89">
          <a:extLst>
            <a:ext uri="{FF2B5EF4-FFF2-40B4-BE49-F238E27FC236}">
              <a16:creationId xmlns:a16="http://schemas.microsoft.com/office/drawing/2014/main" id="{736E01C6-A0B2-9EA7-9E0C-7D793147C694}"/>
            </a:ext>
          </a:extLst>
        </xdr:cNvPr>
        <xdr:cNvSpPr txBox="1"/>
      </xdr:nvSpPr>
      <xdr:spPr>
        <a:xfrm>
          <a:off x="19525316" y="8707657"/>
          <a:ext cx="910199" cy="543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6145144-11B6-4B06-963F-B2FCC66C4BD0}" type="TxLink">
            <a:rPr lang="en-US" sz="2800" b="0" i="0" u="none" strike="noStrike">
              <a:solidFill>
                <a:schemeClr val="accent5"/>
              </a:solidFill>
              <a:effectLst>
                <a:glow rad="139700">
                  <a:schemeClr val="accent5">
                    <a:alpha val="20000"/>
                  </a:schemeClr>
                </a:glow>
              </a:effectLst>
              <a:latin typeface="Times New Roman" panose="02020603050405020304" pitchFamily="18" charset="0"/>
              <a:ea typeface="Calibri"/>
              <a:cs typeface="Times New Roman" panose="02020603050405020304" pitchFamily="18" charset="0"/>
            </a:rPr>
            <a:pPr marL="0" indent="0" algn="ctr"/>
            <a:t>42</a:t>
          </a:fld>
          <a:endParaRPr lang="en-US" sz="2800" b="0" i="0" u="none" strike="noStrike">
            <a:solidFill>
              <a:schemeClr val="accent5"/>
            </a:solidFill>
            <a:effectLst>
              <a:glow rad="139700">
                <a:schemeClr val="accent5">
                  <a:alpha val="20000"/>
                </a:schemeClr>
              </a:glow>
            </a:effectLst>
            <a:latin typeface="Times New Roman" panose="02020603050405020304" pitchFamily="18" charset="0"/>
            <a:ea typeface="Calibri"/>
            <a:cs typeface="Times New Roman" panose="02020603050405020304" pitchFamily="18" charset="0"/>
          </a:endParaRPr>
        </a:p>
      </xdr:txBody>
    </xdr:sp>
    <xdr:clientData/>
  </xdr:twoCellAnchor>
  <xdr:twoCellAnchor>
    <xdr:from>
      <xdr:col>34</xdr:col>
      <xdr:colOff>175122</xdr:colOff>
      <xdr:row>45</xdr:row>
      <xdr:rowOff>145362</xdr:rowOff>
    </xdr:from>
    <xdr:to>
      <xdr:col>35</xdr:col>
      <xdr:colOff>484355</xdr:colOff>
      <xdr:row>48</xdr:row>
      <xdr:rowOff>117855</xdr:rowOff>
    </xdr:to>
    <xdr:sp macro="" textlink="'Term Scores for Science'!C4:D4">
      <xdr:nvSpPr>
        <xdr:cNvPr id="91" name="TextBox 90">
          <a:extLst>
            <a:ext uri="{FF2B5EF4-FFF2-40B4-BE49-F238E27FC236}">
              <a16:creationId xmlns:a16="http://schemas.microsoft.com/office/drawing/2014/main" id="{1BC5E038-D3AB-B059-0518-09CCD84BD7EC}"/>
            </a:ext>
          </a:extLst>
        </xdr:cNvPr>
        <xdr:cNvSpPr txBox="1"/>
      </xdr:nvSpPr>
      <xdr:spPr>
        <a:xfrm>
          <a:off x="20901522" y="8717862"/>
          <a:ext cx="918833" cy="543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707C469-415B-48BC-A6C3-E7DF2026BE04}" type="TxLink">
            <a:rPr lang="en-US" sz="2800" b="0" i="0" u="none" strike="noStrike">
              <a:solidFill>
                <a:srgbClr val="00B0F0"/>
              </a:solidFill>
              <a:effectLst>
                <a:glow rad="139700">
                  <a:srgbClr val="00B0F0">
                    <a:alpha val="20000"/>
                  </a:srgbClr>
                </a:glow>
              </a:effectLst>
              <a:latin typeface="Times New Roman" panose="02020603050405020304" pitchFamily="18" charset="0"/>
              <a:ea typeface="Calibri"/>
              <a:cs typeface="Times New Roman" panose="02020603050405020304" pitchFamily="18" charset="0"/>
            </a:rPr>
            <a:pPr marL="0" indent="0" algn="ctr"/>
            <a:t>90</a:t>
          </a:fld>
          <a:endParaRPr lang="en-US" sz="2800" b="0" i="0" u="none" strike="noStrike">
            <a:solidFill>
              <a:srgbClr val="00B0F0"/>
            </a:solidFill>
            <a:effectLst>
              <a:glow rad="139700">
                <a:srgbClr val="00B0F0">
                  <a:alpha val="20000"/>
                </a:srgbClr>
              </a:glow>
            </a:effectLst>
            <a:latin typeface="Times New Roman" panose="02020603050405020304" pitchFamily="18" charset="0"/>
            <a:ea typeface="Calibri"/>
            <a:cs typeface="Times New Roman" panose="02020603050405020304" pitchFamily="18" charset="0"/>
          </a:endParaRPr>
        </a:p>
      </xdr:txBody>
    </xdr:sp>
    <xdr:clientData/>
  </xdr:twoCellAnchor>
  <xdr:twoCellAnchor>
    <xdr:from>
      <xdr:col>29</xdr:col>
      <xdr:colOff>43076</xdr:colOff>
      <xdr:row>41</xdr:row>
      <xdr:rowOff>123986</xdr:rowOff>
    </xdr:from>
    <xdr:to>
      <xdr:col>33</xdr:col>
      <xdr:colOff>190128</xdr:colOff>
      <xdr:row>43</xdr:row>
      <xdr:rowOff>106247</xdr:rowOff>
    </xdr:to>
    <xdr:sp macro="" textlink="">
      <xdr:nvSpPr>
        <xdr:cNvPr id="73" name="TextBox 72">
          <a:extLst>
            <a:ext uri="{FF2B5EF4-FFF2-40B4-BE49-F238E27FC236}">
              <a16:creationId xmlns:a16="http://schemas.microsoft.com/office/drawing/2014/main" id="{C9D51C49-893B-0DC1-9AF3-23C7F22BF065}"/>
            </a:ext>
          </a:extLst>
        </xdr:cNvPr>
        <xdr:cNvSpPr txBox="1"/>
      </xdr:nvSpPr>
      <xdr:spPr>
        <a:xfrm>
          <a:off x="17591488" y="7934486"/>
          <a:ext cx="2567522" cy="363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2000" b="1">
              <a:solidFill>
                <a:srgbClr val="4B5E75"/>
              </a:solidFill>
              <a:latin typeface="Times New Roman" panose="02020603050405020304" pitchFamily="18" charset="0"/>
              <a:ea typeface="+mn-ea"/>
              <a:cs typeface="Times New Roman" panose="02020603050405020304" pitchFamily="18" charset="0"/>
            </a:rPr>
            <a:t>Sceince</a:t>
          </a:r>
        </a:p>
      </xdr:txBody>
    </xdr:sp>
    <xdr:clientData/>
  </xdr:twoCellAnchor>
  <xdr:twoCellAnchor>
    <xdr:from>
      <xdr:col>23</xdr:col>
      <xdr:colOff>96943</xdr:colOff>
      <xdr:row>12</xdr:row>
      <xdr:rowOff>38570</xdr:rowOff>
    </xdr:from>
    <xdr:to>
      <xdr:col>25</xdr:col>
      <xdr:colOff>459441</xdr:colOff>
      <xdr:row>14</xdr:row>
      <xdr:rowOff>20559</xdr:rowOff>
    </xdr:to>
    <xdr:sp macro="" textlink="">
      <xdr:nvSpPr>
        <xdr:cNvPr id="10" name="TextBox 9">
          <a:extLst>
            <a:ext uri="{FF2B5EF4-FFF2-40B4-BE49-F238E27FC236}">
              <a16:creationId xmlns:a16="http://schemas.microsoft.com/office/drawing/2014/main" id="{9FD5A7C7-0C9C-A476-DD3C-C40C9A1FCDE0}"/>
            </a:ext>
          </a:extLst>
        </xdr:cNvPr>
        <xdr:cNvSpPr txBox="1"/>
      </xdr:nvSpPr>
      <xdr:spPr>
        <a:xfrm>
          <a:off x="14180336" y="2324570"/>
          <a:ext cx="1587141" cy="362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tx2">
                  <a:lumMod val="60000"/>
                  <a:lumOff val="40000"/>
                </a:schemeClr>
              </a:solidFill>
              <a:latin typeface="Times New Roman" panose="02020603050405020304" pitchFamily="18" charset="0"/>
              <a:ea typeface="+mn-ea"/>
              <a:cs typeface="Times New Roman" panose="02020603050405020304" pitchFamily="18" charset="0"/>
            </a:rPr>
            <a:t>Mathematics</a:t>
          </a:r>
        </a:p>
      </xdr:txBody>
    </xdr:sp>
    <xdr:clientData/>
  </xdr:twoCellAnchor>
  <xdr:twoCellAnchor>
    <xdr:from>
      <xdr:col>25</xdr:col>
      <xdr:colOff>489149</xdr:colOff>
      <xdr:row>12</xdr:row>
      <xdr:rowOff>16159</xdr:rowOff>
    </xdr:from>
    <xdr:to>
      <xdr:col>28</xdr:col>
      <xdr:colOff>246529</xdr:colOff>
      <xdr:row>13</xdr:row>
      <xdr:rowOff>188648</xdr:rowOff>
    </xdr:to>
    <xdr:sp macro="" textlink="">
      <xdr:nvSpPr>
        <xdr:cNvPr id="11" name="TextBox 10">
          <a:extLst>
            <a:ext uri="{FF2B5EF4-FFF2-40B4-BE49-F238E27FC236}">
              <a16:creationId xmlns:a16="http://schemas.microsoft.com/office/drawing/2014/main" id="{46593A34-E99E-B248-258D-5F0C350BC68A}"/>
            </a:ext>
          </a:extLst>
        </xdr:cNvPr>
        <xdr:cNvSpPr txBox="1"/>
      </xdr:nvSpPr>
      <xdr:spPr>
        <a:xfrm>
          <a:off x="15797185" y="2302159"/>
          <a:ext cx="1594344" cy="362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tx2">
                  <a:lumMod val="60000"/>
                  <a:lumOff val="40000"/>
                </a:schemeClr>
              </a:solidFill>
              <a:latin typeface="Times New Roman" panose="02020603050405020304" pitchFamily="18" charset="0"/>
              <a:ea typeface="+mn-ea"/>
              <a:cs typeface="Times New Roman" panose="02020603050405020304" pitchFamily="18" charset="0"/>
            </a:rPr>
            <a:t>Science</a:t>
          </a:r>
        </a:p>
      </xdr:txBody>
    </xdr:sp>
    <xdr:clientData/>
  </xdr:twoCellAnchor>
  <xdr:twoCellAnchor>
    <xdr:from>
      <xdr:col>21</xdr:col>
      <xdr:colOff>117661</xdr:colOff>
      <xdr:row>14</xdr:row>
      <xdr:rowOff>211</xdr:rowOff>
    </xdr:from>
    <xdr:to>
      <xdr:col>22</xdr:col>
      <xdr:colOff>299358</xdr:colOff>
      <xdr:row>17</xdr:row>
      <xdr:rowOff>38311</xdr:rowOff>
    </xdr:to>
    <xdr:sp macro="" textlink="'Grading by Acad. Eng'!A6:A12">
      <xdr:nvSpPr>
        <xdr:cNvPr id="19" name="TextBox 18">
          <a:extLst>
            <a:ext uri="{FF2B5EF4-FFF2-40B4-BE49-F238E27FC236}">
              <a16:creationId xmlns:a16="http://schemas.microsoft.com/office/drawing/2014/main" id="{552C1236-EF0D-4737-AA3D-F7050BBB64E4}"/>
            </a:ext>
          </a:extLst>
        </xdr:cNvPr>
        <xdr:cNvSpPr txBox="1"/>
      </xdr:nvSpPr>
      <xdr:spPr>
        <a:xfrm>
          <a:off x="12976411" y="2667211"/>
          <a:ext cx="794018"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22DF91D-6816-47C1-944B-362539ABBBB6}" type="TxLink">
            <a:rPr lang="en-US" sz="3600" b="0" i="0" u="none" strike="noStrike">
              <a:solidFill>
                <a:srgbClr val="FF0066"/>
              </a:solidFill>
              <a:effectLst>
                <a:glow rad="127000">
                  <a:schemeClr val="accent4">
                    <a:alpha val="30000"/>
                  </a:schemeClr>
                </a:glow>
              </a:effectLst>
              <a:latin typeface="Times New Roman" panose="02020603050405020304" pitchFamily="18" charset="0"/>
              <a:ea typeface="Calibri"/>
              <a:cs typeface="Times New Roman" panose="02020603050405020304" pitchFamily="18" charset="0"/>
            </a:rPr>
            <a:pPr marL="0" indent="0" algn="ctr"/>
            <a:t>B</a:t>
          </a:fld>
          <a:endParaRPr lang="en-US" sz="3600" b="0" i="0" u="none" strike="noStrike">
            <a:solidFill>
              <a:srgbClr val="FF0066"/>
            </a:solidFill>
            <a:effectLst>
              <a:glow rad="127000">
                <a:schemeClr val="accent4">
                  <a:alpha val="30000"/>
                </a:schemeClr>
              </a:glow>
            </a:effectLst>
            <a:latin typeface="Times New Roman" panose="02020603050405020304" pitchFamily="18" charset="0"/>
            <a:ea typeface="Calibri"/>
            <a:cs typeface="Times New Roman" panose="02020603050405020304" pitchFamily="18" charset="0"/>
          </a:endParaRPr>
        </a:p>
      </xdr:txBody>
    </xdr:sp>
    <xdr:clientData/>
  </xdr:twoCellAnchor>
  <xdr:twoCellAnchor>
    <xdr:from>
      <xdr:col>23</xdr:col>
      <xdr:colOff>425823</xdr:colOff>
      <xdr:row>13</xdr:row>
      <xdr:rowOff>177104</xdr:rowOff>
    </xdr:from>
    <xdr:to>
      <xdr:col>25</xdr:col>
      <xdr:colOff>111140</xdr:colOff>
      <xdr:row>17</xdr:row>
      <xdr:rowOff>24704</xdr:rowOff>
    </xdr:to>
    <xdr:sp macro="" textlink="'Grading by Acad. Math'!A6:A13">
      <xdr:nvSpPr>
        <xdr:cNvPr id="20" name="TextBox 19">
          <a:extLst>
            <a:ext uri="{FF2B5EF4-FFF2-40B4-BE49-F238E27FC236}">
              <a16:creationId xmlns:a16="http://schemas.microsoft.com/office/drawing/2014/main" id="{B60F64C8-6A7D-FA36-01AE-7FA12A9BDCD9}"/>
            </a:ext>
          </a:extLst>
        </xdr:cNvPr>
        <xdr:cNvSpPr txBox="1"/>
      </xdr:nvSpPr>
      <xdr:spPr>
        <a:xfrm>
          <a:off x="14343529" y="2653604"/>
          <a:ext cx="895552"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1C633C5-755C-4AA1-BCBE-46CDC1A88E33}" type="TxLink">
            <a:rPr lang="en-US" sz="3600" b="0" i="0" u="none" strike="noStrike">
              <a:solidFill>
                <a:srgbClr val="FFC000"/>
              </a:solidFill>
              <a:effectLst>
                <a:glow rad="127000">
                  <a:schemeClr val="accent2">
                    <a:alpha val="30000"/>
                  </a:schemeClr>
                </a:glow>
              </a:effectLst>
              <a:latin typeface="Times New Roman" panose="02020603050405020304" pitchFamily="18" charset="0"/>
              <a:ea typeface="Calibri"/>
              <a:cs typeface="Times New Roman" panose="02020603050405020304" pitchFamily="18" charset="0"/>
            </a:rPr>
            <a:pPr marL="0" indent="0" algn="ctr"/>
            <a:t>B</a:t>
          </a:fld>
          <a:endParaRPr lang="en-US" sz="3600" b="0" i="0" u="none" strike="noStrike">
            <a:solidFill>
              <a:srgbClr val="FFC000"/>
            </a:solidFill>
            <a:effectLst>
              <a:glow rad="127000">
                <a:schemeClr val="accent2">
                  <a:alpha val="30000"/>
                </a:schemeClr>
              </a:glow>
            </a:effectLst>
            <a:latin typeface="Times New Roman" panose="02020603050405020304" pitchFamily="18" charset="0"/>
            <a:ea typeface="Calibri"/>
            <a:cs typeface="Times New Roman" panose="02020603050405020304" pitchFamily="18" charset="0"/>
          </a:endParaRPr>
        </a:p>
      </xdr:txBody>
    </xdr:sp>
    <xdr:clientData/>
  </xdr:twoCellAnchor>
  <xdr:twoCellAnchor>
    <xdr:from>
      <xdr:col>26</xdr:col>
      <xdr:colOff>216914</xdr:colOff>
      <xdr:row>13</xdr:row>
      <xdr:rowOff>177104</xdr:rowOff>
    </xdr:from>
    <xdr:to>
      <xdr:col>27</xdr:col>
      <xdr:colOff>507349</xdr:colOff>
      <xdr:row>17</xdr:row>
      <xdr:rowOff>24704</xdr:rowOff>
    </xdr:to>
    <xdr:sp macro="" textlink="'Grading by Acad. Sceince'!A6:A13">
      <xdr:nvSpPr>
        <xdr:cNvPr id="21" name="TextBox 20">
          <a:extLst>
            <a:ext uri="{FF2B5EF4-FFF2-40B4-BE49-F238E27FC236}">
              <a16:creationId xmlns:a16="http://schemas.microsoft.com/office/drawing/2014/main" id="{FCD87F16-1FE7-D0D3-F549-7476CA70A595}"/>
            </a:ext>
          </a:extLst>
        </xdr:cNvPr>
        <xdr:cNvSpPr txBox="1"/>
      </xdr:nvSpPr>
      <xdr:spPr>
        <a:xfrm>
          <a:off x="16137271" y="2653604"/>
          <a:ext cx="902757"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E363F21-54DB-415C-8B08-E6C2B1E60071}" type="TxLink">
            <a:rPr lang="en-US" sz="3600" b="0" i="0" u="none" strike="noStrike">
              <a:solidFill>
                <a:srgbClr val="FF09F3"/>
              </a:solidFill>
              <a:effectLst>
                <a:glow rad="127000">
                  <a:srgbClr val="FF09F3">
                    <a:alpha val="30000"/>
                  </a:srgbClr>
                </a:glow>
              </a:effectLst>
              <a:latin typeface="Times New Roman" panose="02020603050405020304" pitchFamily="18" charset="0"/>
              <a:ea typeface="Calibri"/>
              <a:cs typeface="Times New Roman" panose="02020603050405020304" pitchFamily="18" charset="0"/>
            </a:rPr>
            <a:pPr marL="0" indent="0" algn="ctr"/>
            <a:t>B</a:t>
          </a:fld>
          <a:endParaRPr lang="en-US" sz="3600" b="0" i="0" u="none" strike="noStrike">
            <a:solidFill>
              <a:srgbClr val="FF09F3"/>
            </a:solidFill>
            <a:effectLst>
              <a:glow rad="127000">
                <a:srgbClr val="FF09F3">
                  <a:alpha val="30000"/>
                </a:srgbClr>
              </a:glow>
            </a:effectLst>
            <a:latin typeface="Times New Roman" panose="02020603050405020304" pitchFamily="18" charset="0"/>
            <a:ea typeface="Calibri"/>
            <a:cs typeface="Times New Roman" panose="02020603050405020304" pitchFamily="18" charset="0"/>
          </a:endParaRPr>
        </a:p>
      </xdr:txBody>
    </xdr:sp>
    <xdr:clientData/>
  </xdr:twoCellAnchor>
  <xdr:twoCellAnchor>
    <xdr:from>
      <xdr:col>20</xdr:col>
      <xdr:colOff>244928</xdr:colOff>
      <xdr:row>9</xdr:row>
      <xdr:rowOff>55064</xdr:rowOff>
    </xdr:from>
    <xdr:to>
      <xdr:col>28</xdr:col>
      <xdr:colOff>285751</xdr:colOff>
      <xdr:row>11</xdr:row>
      <xdr:rowOff>83617</xdr:rowOff>
    </xdr:to>
    <xdr:sp macro="" textlink="">
      <xdr:nvSpPr>
        <xdr:cNvPr id="24" name="TextBox 23">
          <a:extLst>
            <a:ext uri="{FF2B5EF4-FFF2-40B4-BE49-F238E27FC236}">
              <a16:creationId xmlns:a16="http://schemas.microsoft.com/office/drawing/2014/main" id="{8572BD88-B60D-A7BD-3584-30D56CA04A12}"/>
            </a:ext>
          </a:extLst>
        </xdr:cNvPr>
        <xdr:cNvSpPr txBox="1"/>
      </xdr:nvSpPr>
      <xdr:spPr>
        <a:xfrm>
          <a:off x="12491357" y="1769564"/>
          <a:ext cx="4939394" cy="409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tx2"/>
              </a:solidFill>
              <a:latin typeface="Times New Roman" panose="02020603050405020304" pitchFamily="18" charset="0"/>
              <a:ea typeface="+mn-ea"/>
              <a:cs typeface="Times New Roman" panose="02020603050405020304" pitchFamily="18" charset="0"/>
            </a:rPr>
            <a:t>Performance by Grade by Academic Year </a:t>
          </a:r>
        </a:p>
      </xdr:txBody>
    </xdr:sp>
    <xdr:clientData/>
  </xdr:twoCellAnchor>
  <xdr:twoCellAnchor>
    <xdr:from>
      <xdr:col>36</xdr:col>
      <xdr:colOff>534670</xdr:colOff>
      <xdr:row>21</xdr:row>
      <xdr:rowOff>47242</xdr:rowOff>
    </xdr:from>
    <xdr:to>
      <xdr:col>41</xdr:col>
      <xdr:colOff>75946</xdr:colOff>
      <xdr:row>23</xdr:row>
      <xdr:rowOff>29503</xdr:rowOff>
    </xdr:to>
    <xdr:sp macro="" textlink="">
      <xdr:nvSpPr>
        <xdr:cNvPr id="72" name="TextBox 71">
          <a:extLst>
            <a:ext uri="{FF2B5EF4-FFF2-40B4-BE49-F238E27FC236}">
              <a16:creationId xmlns:a16="http://schemas.microsoft.com/office/drawing/2014/main" id="{C6F5866A-4C03-F218-8946-832151E6556C}"/>
            </a:ext>
          </a:extLst>
        </xdr:cNvPr>
        <xdr:cNvSpPr txBox="1"/>
      </xdr:nvSpPr>
      <xdr:spPr>
        <a:xfrm>
          <a:off x="22823170" y="4047742"/>
          <a:ext cx="2636901" cy="363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2000" b="1">
              <a:solidFill>
                <a:srgbClr val="4B5E75"/>
              </a:solidFill>
              <a:latin typeface="Times New Roman" panose="02020603050405020304" pitchFamily="18" charset="0"/>
              <a:ea typeface="+mn-ea"/>
              <a:cs typeface="Times New Roman" panose="02020603050405020304" pitchFamily="18" charset="0"/>
            </a:rPr>
            <a:t>English </a:t>
          </a:r>
        </a:p>
      </xdr:txBody>
    </xdr:sp>
    <xdr:clientData/>
  </xdr:twoCellAnchor>
  <xdr:twoCellAnchor>
    <xdr:from>
      <xdr:col>37</xdr:col>
      <xdr:colOff>201637</xdr:colOff>
      <xdr:row>24</xdr:row>
      <xdr:rowOff>13626</xdr:rowOff>
    </xdr:from>
    <xdr:to>
      <xdr:col>43</xdr:col>
      <xdr:colOff>508721</xdr:colOff>
      <xdr:row>28</xdr:row>
      <xdr:rowOff>64808</xdr:rowOff>
    </xdr:to>
    <xdr:grpSp>
      <xdr:nvGrpSpPr>
        <xdr:cNvPr id="40" name="Group 39">
          <a:extLst>
            <a:ext uri="{FF2B5EF4-FFF2-40B4-BE49-F238E27FC236}">
              <a16:creationId xmlns:a16="http://schemas.microsoft.com/office/drawing/2014/main" id="{2AB819AB-4B93-173A-467B-49EF740FBCE1}"/>
            </a:ext>
          </a:extLst>
        </xdr:cNvPr>
        <xdr:cNvGrpSpPr/>
      </xdr:nvGrpSpPr>
      <xdr:grpSpPr>
        <a:xfrm>
          <a:off x="22962418" y="4776126"/>
          <a:ext cx="3998022" cy="844932"/>
          <a:chOff x="22590990" y="4585626"/>
          <a:chExt cx="3937790" cy="813182"/>
        </a:xfrm>
      </xdr:grpSpPr>
      <xdr:sp macro="" textlink="'Ranking by Term'!A4:C4">
        <xdr:nvSpPr>
          <xdr:cNvPr id="104" name="TextBox 103">
            <a:extLst>
              <a:ext uri="{FF2B5EF4-FFF2-40B4-BE49-F238E27FC236}">
                <a16:creationId xmlns:a16="http://schemas.microsoft.com/office/drawing/2014/main" id="{B7A7DB25-7AAE-8694-EFFE-18E1752C79A1}"/>
              </a:ext>
            </a:extLst>
          </xdr:cNvPr>
          <xdr:cNvSpPr txBox="1"/>
        </xdr:nvSpPr>
        <xdr:spPr>
          <a:xfrm>
            <a:off x="22638440" y="4825198"/>
            <a:ext cx="904287" cy="543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5B3B622-25BB-445C-A5BB-B4F86F978CD8}" type="TxLink">
              <a:rPr lang="en-US" sz="2800" b="0" i="0" u="none" strike="noStrike">
                <a:solidFill>
                  <a:schemeClr val="accent4"/>
                </a:solidFill>
                <a:effectLst>
                  <a:glow rad="228600">
                    <a:schemeClr val="accent4">
                      <a:alpha val="20000"/>
                    </a:schemeClr>
                  </a:glow>
                </a:effectLst>
                <a:latin typeface="Times New Roman" panose="02020603050405020304" pitchFamily="18" charset="0"/>
                <a:ea typeface="Calibri"/>
                <a:cs typeface="Times New Roman" panose="02020603050405020304" pitchFamily="18" charset="0"/>
              </a:rPr>
              <a:pPr marL="0" indent="0" algn="ctr"/>
              <a:t>9</a:t>
            </a:fld>
            <a:endParaRPr lang="en-US" sz="2800" b="0" i="0" u="none" strike="noStrike">
              <a:solidFill>
                <a:schemeClr val="accent4"/>
              </a:solidFill>
              <a:effectLst>
                <a:glow rad="228600">
                  <a:schemeClr val="accent4">
                    <a:alpha val="20000"/>
                  </a:schemeClr>
                </a:glow>
              </a:effectLst>
              <a:latin typeface="Times New Roman" panose="02020603050405020304" pitchFamily="18" charset="0"/>
              <a:ea typeface="Calibri"/>
              <a:cs typeface="Times New Roman" panose="02020603050405020304" pitchFamily="18" charset="0"/>
            </a:endParaRPr>
          </a:p>
        </xdr:txBody>
      </xdr:sp>
      <xdr:sp macro="" textlink="">
        <xdr:nvSpPr>
          <xdr:cNvPr id="106" name="Rectangle 105">
            <a:extLst>
              <a:ext uri="{FF2B5EF4-FFF2-40B4-BE49-F238E27FC236}">
                <a16:creationId xmlns:a16="http://schemas.microsoft.com/office/drawing/2014/main" id="{E1904087-8972-CC92-A6E7-312D3589A031}"/>
              </a:ext>
            </a:extLst>
          </xdr:cNvPr>
          <xdr:cNvSpPr/>
        </xdr:nvSpPr>
        <xdr:spPr>
          <a:xfrm>
            <a:off x="23834458" y="4671444"/>
            <a:ext cx="49820" cy="727364"/>
          </a:xfrm>
          <a:prstGeom prst="rect">
            <a:avLst/>
          </a:prstGeom>
          <a:solidFill>
            <a:srgbClr val="2E394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7" name="Rectangle 106">
            <a:extLst>
              <a:ext uri="{FF2B5EF4-FFF2-40B4-BE49-F238E27FC236}">
                <a16:creationId xmlns:a16="http://schemas.microsoft.com/office/drawing/2014/main" id="{0F6ADC93-BDA8-F8E3-6CBB-948B2B98C490}"/>
              </a:ext>
            </a:extLst>
          </xdr:cNvPr>
          <xdr:cNvSpPr/>
        </xdr:nvSpPr>
        <xdr:spPr>
          <a:xfrm>
            <a:off x="25252594" y="4671444"/>
            <a:ext cx="49820" cy="727364"/>
          </a:xfrm>
          <a:prstGeom prst="rect">
            <a:avLst/>
          </a:prstGeom>
          <a:solidFill>
            <a:srgbClr val="2E394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0" name="TextBox 109">
            <a:extLst>
              <a:ext uri="{FF2B5EF4-FFF2-40B4-BE49-F238E27FC236}">
                <a16:creationId xmlns:a16="http://schemas.microsoft.com/office/drawing/2014/main" id="{CA920D1F-F060-0C2A-5CC8-12086E767F04}"/>
              </a:ext>
            </a:extLst>
          </xdr:cNvPr>
          <xdr:cNvSpPr txBox="1"/>
        </xdr:nvSpPr>
        <xdr:spPr>
          <a:xfrm>
            <a:off x="22590990" y="4585626"/>
            <a:ext cx="913145" cy="268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B5E75"/>
                </a:solidFill>
                <a:latin typeface="Times New Roman" panose="02020603050405020304" pitchFamily="18" charset="0"/>
                <a:ea typeface="+mn-ea"/>
                <a:cs typeface="Times New Roman" panose="02020603050405020304" pitchFamily="18" charset="0"/>
              </a:rPr>
              <a:t>1st Term</a:t>
            </a:r>
          </a:p>
        </xdr:txBody>
      </xdr:sp>
      <xdr:sp macro="" textlink="">
        <xdr:nvSpPr>
          <xdr:cNvPr id="111" name="TextBox 110">
            <a:extLst>
              <a:ext uri="{FF2B5EF4-FFF2-40B4-BE49-F238E27FC236}">
                <a16:creationId xmlns:a16="http://schemas.microsoft.com/office/drawing/2014/main" id="{346FF49A-F0D0-4347-1249-E694D77B1118}"/>
              </a:ext>
            </a:extLst>
          </xdr:cNvPr>
          <xdr:cNvSpPr txBox="1"/>
        </xdr:nvSpPr>
        <xdr:spPr>
          <a:xfrm>
            <a:off x="24144113" y="4585626"/>
            <a:ext cx="904784" cy="268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B5E75"/>
                </a:solidFill>
                <a:latin typeface="Times New Roman" panose="02020603050405020304" pitchFamily="18" charset="0"/>
                <a:ea typeface="+mn-ea"/>
                <a:cs typeface="Times New Roman" panose="02020603050405020304" pitchFamily="18" charset="0"/>
              </a:rPr>
              <a:t>2nd Term</a:t>
            </a:r>
          </a:p>
        </xdr:txBody>
      </xdr:sp>
      <xdr:sp macro="" textlink="">
        <xdr:nvSpPr>
          <xdr:cNvPr id="112" name="TextBox 111">
            <a:extLst>
              <a:ext uri="{FF2B5EF4-FFF2-40B4-BE49-F238E27FC236}">
                <a16:creationId xmlns:a16="http://schemas.microsoft.com/office/drawing/2014/main" id="{018669C5-8AB4-F959-9232-342B67552DBE}"/>
              </a:ext>
            </a:extLst>
          </xdr:cNvPr>
          <xdr:cNvSpPr txBox="1"/>
        </xdr:nvSpPr>
        <xdr:spPr>
          <a:xfrm>
            <a:off x="25562727" y="4585626"/>
            <a:ext cx="919722" cy="268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B5E75"/>
                </a:solidFill>
                <a:latin typeface="Times New Roman" panose="02020603050405020304" pitchFamily="18" charset="0"/>
                <a:ea typeface="+mn-ea"/>
                <a:cs typeface="Times New Roman" panose="02020603050405020304" pitchFamily="18" charset="0"/>
              </a:rPr>
              <a:t>3rd Term</a:t>
            </a:r>
          </a:p>
        </xdr:txBody>
      </xdr:sp>
      <xdr:sp macro="" textlink="'Ranking by Term'!B4:C4">
        <xdr:nvSpPr>
          <xdr:cNvPr id="113" name="TextBox 112">
            <a:extLst>
              <a:ext uri="{FF2B5EF4-FFF2-40B4-BE49-F238E27FC236}">
                <a16:creationId xmlns:a16="http://schemas.microsoft.com/office/drawing/2014/main" id="{1B8A0492-4F18-6F07-AB37-F20EF8A778A7}"/>
              </a:ext>
            </a:extLst>
          </xdr:cNvPr>
          <xdr:cNvSpPr txBox="1"/>
        </xdr:nvSpPr>
        <xdr:spPr>
          <a:xfrm>
            <a:off x="24158324" y="4825198"/>
            <a:ext cx="902737" cy="543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C50B910-31E4-4867-A92B-5FEB83B297BE}" type="TxLink">
              <a:rPr lang="en-US" sz="2800" b="0" i="0" u="none" strike="noStrike">
                <a:solidFill>
                  <a:schemeClr val="accent5"/>
                </a:solidFill>
                <a:effectLst>
                  <a:glow rad="139700">
                    <a:schemeClr val="accent5">
                      <a:alpha val="20000"/>
                    </a:schemeClr>
                  </a:glow>
                </a:effectLst>
                <a:latin typeface="Times New Roman" panose="02020603050405020304" pitchFamily="18" charset="0"/>
                <a:ea typeface="Calibri"/>
                <a:cs typeface="Times New Roman" panose="02020603050405020304" pitchFamily="18" charset="0"/>
              </a:rPr>
              <a:pPr marL="0" indent="0" algn="ctr"/>
              <a:t>8</a:t>
            </a:fld>
            <a:endParaRPr lang="en-US" sz="2800" b="0" i="0" u="none" strike="noStrike">
              <a:solidFill>
                <a:schemeClr val="accent5"/>
              </a:solidFill>
              <a:effectLst>
                <a:glow rad="139700">
                  <a:schemeClr val="accent5">
                    <a:alpha val="20000"/>
                  </a:schemeClr>
                </a:glow>
              </a:effectLst>
              <a:latin typeface="Times New Roman" panose="02020603050405020304" pitchFamily="18" charset="0"/>
              <a:ea typeface="Calibri"/>
              <a:cs typeface="Times New Roman" panose="02020603050405020304" pitchFamily="18" charset="0"/>
            </a:endParaRPr>
          </a:p>
        </xdr:txBody>
      </xdr:sp>
      <xdr:sp macro="" textlink="'Ranking by Term'!C4:D4">
        <xdr:nvSpPr>
          <xdr:cNvPr id="114" name="TextBox 113">
            <a:extLst>
              <a:ext uri="{FF2B5EF4-FFF2-40B4-BE49-F238E27FC236}">
                <a16:creationId xmlns:a16="http://schemas.microsoft.com/office/drawing/2014/main" id="{F2BEAF83-5162-B939-E739-80A908DF3884}"/>
              </a:ext>
            </a:extLst>
          </xdr:cNvPr>
          <xdr:cNvSpPr txBox="1"/>
        </xdr:nvSpPr>
        <xdr:spPr>
          <a:xfrm>
            <a:off x="25611105" y="4849010"/>
            <a:ext cx="917675" cy="543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5311FE4-69DE-4B99-8B28-6F5AAD9B961B}" type="TxLink">
              <a:rPr lang="en-US" sz="2800" b="0" i="0" u="none" strike="noStrike">
                <a:solidFill>
                  <a:srgbClr val="00B0F0"/>
                </a:solidFill>
                <a:effectLst>
                  <a:glow rad="139700">
                    <a:srgbClr val="00B0F0">
                      <a:alpha val="20000"/>
                    </a:srgbClr>
                  </a:glow>
                </a:effectLst>
                <a:latin typeface="Times New Roman" panose="02020603050405020304" pitchFamily="18" charset="0"/>
                <a:ea typeface="Calibri"/>
                <a:cs typeface="Times New Roman" panose="02020603050405020304" pitchFamily="18" charset="0"/>
              </a:rPr>
              <a:pPr marL="0" indent="0" algn="ctr"/>
              <a:t>9</a:t>
            </a:fld>
            <a:endParaRPr lang="en-US" sz="2800" b="0" i="0" u="none" strike="noStrike">
              <a:solidFill>
                <a:srgbClr val="00B0F0"/>
              </a:solidFill>
              <a:effectLst>
                <a:glow rad="139700">
                  <a:srgbClr val="00B0F0">
                    <a:alpha val="20000"/>
                  </a:srgbClr>
                </a:glow>
              </a:effectLst>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28</xdr:col>
      <xdr:colOff>389504</xdr:colOff>
      <xdr:row>17</xdr:row>
      <xdr:rowOff>166366</xdr:rowOff>
    </xdr:from>
    <xdr:to>
      <xdr:col>41</xdr:col>
      <xdr:colOff>551180</xdr:colOff>
      <xdr:row>20</xdr:row>
      <xdr:rowOff>12183</xdr:rowOff>
    </xdr:to>
    <xdr:grpSp>
      <xdr:nvGrpSpPr>
        <xdr:cNvPr id="148" name="Group 147">
          <a:extLst>
            <a:ext uri="{FF2B5EF4-FFF2-40B4-BE49-F238E27FC236}">
              <a16:creationId xmlns:a16="http://schemas.microsoft.com/office/drawing/2014/main" id="{22DD72A7-FB95-7323-BA9C-89CB22DB74E8}"/>
            </a:ext>
          </a:extLst>
        </xdr:cNvPr>
        <xdr:cNvGrpSpPr/>
      </xdr:nvGrpSpPr>
      <xdr:grpSpPr>
        <a:xfrm>
          <a:off x="17613879" y="3539804"/>
          <a:ext cx="8158707" cy="441129"/>
          <a:chOff x="17725004" y="3547738"/>
          <a:chExt cx="8210301" cy="417317"/>
        </a:xfrm>
      </xdr:grpSpPr>
      <xdr:sp macro="" textlink="">
        <xdr:nvSpPr>
          <xdr:cNvPr id="61" name="TextBox 60">
            <a:extLst>
              <a:ext uri="{FF2B5EF4-FFF2-40B4-BE49-F238E27FC236}">
                <a16:creationId xmlns:a16="http://schemas.microsoft.com/office/drawing/2014/main" id="{7FDC8DEF-65BD-4913-9216-0CBEBF1879B5}"/>
              </a:ext>
            </a:extLst>
          </xdr:cNvPr>
          <xdr:cNvSpPr txBox="1"/>
        </xdr:nvSpPr>
        <xdr:spPr>
          <a:xfrm>
            <a:off x="17725004" y="3555502"/>
            <a:ext cx="3296926" cy="409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tx2"/>
                </a:solidFill>
                <a:latin typeface="Times New Roman" panose="02020603050405020304" pitchFamily="18" charset="0"/>
                <a:ea typeface="+mn-ea"/>
                <a:cs typeface="Times New Roman" panose="02020603050405020304" pitchFamily="18" charset="0"/>
              </a:rPr>
              <a:t>Terminal Score</a:t>
            </a:r>
            <a:r>
              <a:rPr lang="en-US" sz="2000" b="1" baseline="0">
                <a:solidFill>
                  <a:schemeClr val="tx2"/>
                </a:solidFill>
                <a:latin typeface="Times New Roman" panose="02020603050405020304" pitchFamily="18" charset="0"/>
                <a:ea typeface="+mn-ea"/>
                <a:cs typeface="Times New Roman" panose="02020603050405020304" pitchFamily="18" charset="0"/>
              </a:rPr>
              <a:t> by Subject</a:t>
            </a:r>
            <a:endParaRPr lang="en-US" sz="2000" b="1">
              <a:solidFill>
                <a:schemeClr val="tx2"/>
              </a:solidFill>
              <a:latin typeface="Times New Roman" panose="02020603050405020304" pitchFamily="18" charset="0"/>
              <a:ea typeface="+mn-ea"/>
              <a:cs typeface="Times New Roman" panose="02020603050405020304" pitchFamily="18" charset="0"/>
            </a:endParaRPr>
          </a:p>
        </xdr:txBody>
      </xdr:sp>
      <xdr:sp macro="" textlink="">
        <xdr:nvSpPr>
          <xdr:cNvPr id="115" name="TextBox 114">
            <a:extLst>
              <a:ext uri="{FF2B5EF4-FFF2-40B4-BE49-F238E27FC236}">
                <a16:creationId xmlns:a16="http://schemas.microsoft.com/office/drawing/2014/main" id="{4CDB2150-622C-F7B8-CBED-37E62B83C6D7}"/>
              </a:ext>
            </a:extLst>
          </xdr:cNvPr>
          <xdr:cNvSpPr txBox="1"/>
        </xdr:nvSpPr>
        <xdr:spPr>
          <a:xfrm>
            <a:off x="22638381" y="3547738"/>
            <a:ext cx="3296924" cy="409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solidFill>
                  <a:schemeClr val="tx2"/>
                </a:solidFill>
                <a:latin typeface="Times New Roman" panose="02020603050405020304" pitchFamily="18" charset="0"/>
                <a:ea typeface="+mn-ea"/>
                <a:cs typeface="Times New Roman" panose="02020603050405020304" pitchFamily="18" charset="0"/>
              </a:rPr>
              <a:t>Position by Term</a:t>
            </a:r>
          </a:p>
        </xdr:txBody>
      </xdr:sp>
    </xdr:grpSp>
    <xdr:clientData/>
  </xdr:twoCellAnchor>
  <xdr:twoCellAnchor>
    <xdr:from>
      <xdr:col>36</xdr:col>
      <xdr:colOff>557072</xdr:colOff>
      <xdr:row>31</xdr:row>
      <xdr:rowOff>16754</xdr:rowOff>
    </xdr:from>
    <xdr:to>
      <xdr:col>41</xdr:col>
      <xdr:colOff>99283</xdr:colOff>
      <xdr:row>32</xdr:row>
      <xdr:rowOff>189515</xdr:rowOff>
    </xdr:to>
    <xdr:sp macro="" textlink="">
      <xdr:nvSpPr>
        <xdr:cNvPr id="116" name="TextBox 115">
          <a:extLst>
            <a:ext uri="{FF2B5EF4-FFF2-40B4-BE49-F238E27FC236}">
              <a16:creationId xmlns:a16="http://schemas.microsoft.com/office/drawing/2014/main" id="{6A615E57-06A6-CC50-30FE-BA4C5DAAD0C5}"/>
            </a:ext>
          </a:extLst>
        </xdr:cNvPr>
        <xdr:cNvSpPr txBox="1"/>
      </xdr:nvSpPr>
      <xdr:spPr>
        <a:xfrm>
          <a:off x="22845572" y="5922254"/>
          <a:ext cx="2637836" cy="363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2000" b="1">
              <a:solidFill>
                <a:srgbClr val="4B5E75"/>
              </a:solidFill>
              <a:latin typeface="Times New Roman" panose="02020603050405020304" pitchFamily="18" charset="0"/>
              <a:ea typeface="+mn-ea"/>
              <a:cs typeface="Times New Roman" panose="02020603050405020304" pitchFamily="18" charset="0"/>
            </a:rPr>
            <a:t>Mathematics </a:t>
          </a:r>
        </a:p>
      </xdr:txBody>
    </xdr:sp>
    <xdr:clientData/>
  </xdr:twoCellAnchor>
  <xdr:twoCellAnchor>
    <xdr:from>
      <xdr:col>37</xdr:col>
      <xdr:colOff>226255</xdr:colOff>
      <xdr:row>35</xdr:row>
      <xdr:rowOff>99446</xdr:rowOff>
    </xdr:from>
    <xdr:to>
      <xdr:col>38</xdr:col>
      <xdr:colOff>531256</xdr:colOff>
      <xdr:row>38</xdr:row>
      <xdr:rowOff>71939</xdr:rowOff>
    </xdr:to>
    <xdr:sp macro="" textlink="'Ranking by Term'!D4:F4">
      <xdr:nvSpPr>
        <xdr:cNvPr id="117" name="TextBox 116">
          <a:extLst>
            <a:ext uri="{FF2B5EF4-FFF2-40B4-BE49-F238E27FC236}">
              <a16:creationId xmlns:a16="http://schemas.microsoft.com/office/drawing/2014/main" id="{6FB9B104-CB12-497C-6AA7-59D7D5D3BFB4}"/>
            </a:ext>
          </a:extLst>
        </xdr:cNvPr>
        <xdr:cNvSpPr txBox="1"/>
      </xdr:nvSpPr>
      <xdr:spPr>
        <a:xfrm>
          <a:off x="23133880" y="6766946"/>
          <a:ext cx="924126" cy="543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3397ACB-5B72-47F3-9FF1-83270B53ABCE}" type="TxLink">
            <a:rPr lang="en-US" sz="2800" b="0" i="0" u="none" strike="noStrike">
              <a:solidFill>
                <a:schemeClr val="accent4"/>
              </a:solidFill>
              <a:effectLst>
                <a:glow rad="228600">
                  <a:schemeClr val="accent4">
                    <a:alpha val="20000"/>
                  </a:schemeClr>
                </a:glow>
              </a:effectLst>
              <a:latin typeface="Times New Roman" panose="02020603050405020304" pitchFamily="18" charset="0"/>
              <a:ea typeface="Calibri"/>
              <a:cs typeface="Times New Roman" panose="02020603050405020304" pitchFamily="18" charset="0"/>
            </a:rPr>
            <a:pPr marL="0" indent="0" algn="ctr"/>
            <a:t>13</a:t>
          </a:fld>
          <a:endParaRPr lang="en-US" sz="2800" b="0" i="0" u="none" strike="noStrike">
            <a:solidFill>
              <a:schemeClr val="accent4"/>
            </a:solidFill>
            <a:effectLst>
              <a:glow rad="228600">
                <a:schemeClr val="accent4">
                  <a:alpha val="20000"/>
                </a:schemeClr>
              </a:glow>
            </a:effectLst>
            <a:latin typeface="Times New Roman" panose="02020603050405020304" pitchFamily="18" charset="0"/>
            <a:ea typeface="Calibri"/>
            <a:cs typeface="Times New Roman" panose="02020603050405020304" pitchFamily="18" charset="0"/>
          </a:endParaRPr>
        </a:p>
      </xdr:txBody>
    </xdr:sp>
    <xdr:clientData/>
  </xdr:twoCellAnchor>
  <xdr:twoCellAnchor>
    <xdr:from>
      <xdr:col>39</xdr:col>
      <xdr:colOff>233703</xdr:colOff>
      <xdr:row>34</xdr:row>
      <xdr:rowOff>113780</xdr:rowOff>
    </xdr:from>
    <xdr:to>
      <xdr:col>39</xdr:col>
      <xdr:colOff>284616</xdr:colOff>
      <xdr:row>38</xdr:row>
      <xdr:rowOff>79144</xdr:rowOff>
    </xdr:to>
    <xdr:sp macro="" textlink="">
      <xdr:nvSpPr>
        <xdr:cNvPr id="118" name="Rectangle 117">
          <a:extLst>
            <a:ext uri="{FF2B5EF4-FFF2-40B4-BE49-F238E27FC236}">
              <a16:creationId xmlns:a16="http://schemas.microsoft.com/office/drawing/2014/main" id="{1A278FD0-8691-1C7F-DB63-B409B6D419FD}"/>
            </a:ext>
          </a:extLst>
        </xdr:cNvPr>
        <xdr:cNvSpPr/>
      </xdr:nvSpPr>
      <xdr:spPr>
        <a:xfrm>
          <a:off x="24379578" y="6590780"/>
          <a:ext cx="50913" cy="727364"/>
        </a:xfrm>
        <a:prstGeom prst="rect">
          <a:avLst/>
        </a:prstGeom>
        <a:solidFill>
          <a:srgbClr val="2E394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41</xdr:col>
      <xdr:colOff>444705</xdr:colOff>
      <xdr:row>34</xdr:row>
      <xdr:rowOff>113780</xdr:rowOff>
    </xdr:from>
    <xdr:to>
      <xdr:col>41</xdr:col>
      <xdr:colOff>495618</xdr:colOff>
      <xdr:row>38</xdr:row>
      <xdr:rowOff>79144</xdr:rowOff>
    </xdr:to>
    <xdr:sp macro="" textlink="">
      <xdr:nvSpPr>
        <xdr:cNvPr id="119" name="Rectangle 118">
          <a:extLst>
            <a:ext uri="{FF2B5EF4-FFF2-40B4-BE49-F238E27FC236}">
              <a16:creationId xmlns:a16="http://schemas.microsoft.com/office/drawing/2014/main" id="{1678B2B6-195A-D698-5C9B-980865BC7FE2}"/>
            </a:ext>
          </a:extLst>
        </xdr:cNvPr>
        <xdr:cNvSpPr/>
      </xdr:nvSpPr>
      <xdr:spPr>
        <a:xfrm>
          <a:off x="25828830" y="6590780"/>
          <a:ext cx="50913" cy="727364"/>
        </a:xfrm>
        <a:prstGeom prst="rect">
          <a:avLst/>
        </a:prstGeom>
        <a:solidFill>
          <a:srgbClr val="2E394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37</xdr:col>
      <xdr:colOff>201200</xdr:colOff>
      <xdr:row>34</xdr:row>
      <xdr:rowOff>27962</xdr:rowOff>
    </xdr:from>
    <xdr:to>
      <xdr:col>38</xdr:col>
      <xdr:colOff>515254</xdr:colOff>
      <xdr:row>35</xdr:row>
      <xdr:rowOff>105682</xdr:rowOff>
    </xdr:to>
    <xdr:sp macro="" textlink="">
      <xdr:nvSpPr>
        <xdr:cNvPr id="120" name="TextBox 119">
          <a:extLst>
            <a:ext uri="{FF2B5EF4-FFF2-40B4-BE49-F238E27FC236}">
              <a16:creationId xmlns:a16="http://schemas.microsoft.com/office/drawing/2014/main" id="{697A4E60-1575-5F64-F41A-71FAFA21CEDC}"/>
            </a:ext>
          </a:extLst>
        </xdr:cNvPr>
        <xdr:cNvSpPr txBox="1"/>
      </xdr:nvSpPr>
      <xdr:spPr>
        <a:xfrm>
          <a:off x="23108825" y="6504962"/>
          <a:ext cx="933179" cy="268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B5E75"/>
              </a:solidFill>
              <a:latin typeface="Times New Roman" panose="02020603050405020304" pitchFamily="18" charset="0"/>
              <a:ea typeface="+mn-ea"/>
              <a:cs typeface="Times New Roman" panose="02020603050405020304" pitchFamily="18" charset="0"/>
            </a:rPr>
            <a:t>1st Term</a:t>
          </a:r>
        </a:p>
      </xdr:txBody>
    </xdr:sp>
    <xdr:clientData/>
  </xdr:twoCellAnchor>
  <xdr:twoCellAnchor>
    <xdr:from>
      <xdr:col>39</xdr:col>
      <xdr:colOff>550150</xdr:colOff>
      <xdr:row>34</xdr:row>
      <xdr:rowOff>27962</xdr:rowOff>
    </xdr:from>
    <xdr:to>
      <xdr:col>41</xdr:col>
      <xdr:colOff>236539</xdr:colOff>
      <xdr:row>35</xdr:row>
      <xdr:rowOff>105682</xdr:rowOff>
    </xdr:to>
    <xdr:sp macro="" textlink="">
      <xdr:nvSpPr>
        <xdr:cNvPr id="121" name="TextBox 120">
          <a:extLst>
            <a:ext uri="{FF2B5EF4-FFF2-40B4-BE49-F238E27FC236}">
              <a16:creationId xmlns:a16="http://schemas.microsoft.com/office/drawing/2014/main" id="{328B7048-37AB-EF30-87BE-53ED2ED984C0}"/>
            </a:ext>
          </a:extLst>
        </xdr:cNvPr>
        <xdr:cNvSpPr txBox="1"/>
      </xdr:nvSpPr>
      <xdr:spPr>
        <a:xfrm>
          <a:off x="24696025" y="6504962"/>
          <a:ext cx="924639" cy="268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B5E75"/>
              </a:solidFill>
              <a:latin typeface="Times New Roman" panose="02020603050405020304" pitchFamily="18" charset="0"/>
              <a:ea typeface="+mn-ea"/>
              <a:cs typeface="Times New Roman" panose="02020603050405020304" pitchFamily="18" charset="0"/>
            </a:rPr>
            <a:t>2nd Term</a:t>
          </a:r>
        </a:p>
      </xdr:txBody>
    </xdr:sp>
    <xdr:clientData/>
  </xdr:twoCellAnchor>
  <xdr:twoCellAnchor>
    <xdr:from>
      <xdr:col>42</xdr:col>
      <xdr:colOff>142520</xdr:colOff>
      <xdr:row>34</xdr:row>
      <xdr:rowOff>27962</xdr:rowOff>
    </xdr:from>
    <xdr:to>
      <xdr:col>43</xdr:col>
      <xdr:colOff>463295</xdr:colOff>
      <xdr:row>35</xdr:row>
      <xdr:rowOff>105682</xdr:rowOff>
    </xdr:to>
    <xdr:sp macro="" textlink="">
      <xdr:nvSpPr>
        <xdr:cNvPr id="122" name="TextBox 121">
          <a:extLst>
            <a:ext uri="{FF2B5EF4-FFF2-40B4-BE49-F238E27FC236}">
              <a16:creationId xmlns:a16="http://schemas.microsoft.com/office/drawing/2014/main" id="{FD974F11-F237-85F5-9AA4-8484E4DE2013}"/>
            </a:ext>
          </a:extLst>
        </xdr:cNvPr>
        <xdr:cNvSpPr txBox="1"/>
      </xdr:nvSpPr>
      <xdr:spPr>
        <a:xfrm>
          <a:off x="26145770" y="6504962"/>
          <a:ext cx="939900" cy="268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B5E75"/>
              </a:solidFill>
              <a:latin typeface="Times New Roman" panose="02020603050405020304" pitchFamily="18" charset="0"/>
              <a:ea typeface="+mn-ea"/>
              <a:cs typeface="Times New Roman" panose="02020603050405020304" pitchFamily="18" charset="0"/>
            </a:rPr>
            <a:t>3rd Term</a:t>
          </a:r>
        </a:p>
      </xdr:txBody>
    </xdr:sp>
    <xdr:clientData/>
  </xdr:twoCellAnchor>
  <xdr:twoCellAnchor>
    <xdr:from>
      <xdr:col>39</xdr:col>
      <xdr:colOff>552953</xdr:colOff>
      <xdr:row>35</xdr:row>
      <xdr:rowOff>99446</xdr:rowOff>
    </xdr:from>
    <xdr:to>
      <xdr:col>41</xdr:col>
      <xdr:colOff>237250</xdr:colOff>
      <xdr:row>38</xdr:row>
      <xdr:rowOff>71939</xdr:rowOff>
    </xdr:to>
    <xdr:sp macro="" textlink="'Ranking by Term'!E4:F4">
      <xdr:nvSpPr>
        <xdr:cNvPr id="123" name="TextBox 122">
          <a:extLst>
            <a:ext uri="{FF2B5EF4-FFF2-40B4-BE49-F238E27FC236}">
              <a16:creationId xmlns:a16="http://schemas.microsoft.com/office/drawing/2014/main" id="{5E026BFC-DE26-3434-81E5-034EE4D5F16D}"/>
            </a:ext>
          </a:extLst>
        </xdr:cNvPr>
        <xdr:cNvSpPr txBox="1"/>
      </xdr:nvSpPr>
      <xdr:spPr>
        <a:xfrm>
          <a:off x="24698828" y="6766946"/>
          <a:ext cx="922547" cy="543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DBFD548-0A02-4E97-95CC-2FB323BB5ADC}" type="TxLink">
            <a:rPr lang="en-US" sz="2800" b="0" i="0" u="none" strike="noStrike">
              <a:solidFill>
                <a:schemeClr val="accent5"/>
              </a:solidFill>
              <a:effectLst>
                <a:glow rad="139700">
                  <a:schemeClr val="accent5">
                    <a:alpha val="20000"/>
                  </a:schemeClr>
                </a:glow>
              </a:effectLst>
              <a:latin typeface="Times New Roman" panose="02020603050405020304" pitchFamily="18" charset="0"/>
              <a:ea typeface="Calibri"/>
              <a:cs typeface="Times New Roman" panose="02020603050405020304" pitchFamily="18" charset="0"/>
            </a:rPr>
            <a:pPr marL="0" indent="0" algn="ctr"/>
            <a:t>2</a:t>
          </a:fld>
          <a:endParaRPr lang="en-US" sz="2800" b="0" i="0" u="none" strike="noStrike">
            <a:solidFill>
              <a:schemeClr val="accent5"/>
            </a:solidFill>
            <a:effectLst>
              <a:glow rad="139700">
                <a:schemeClr val="accent5">
                  <a:alpha val="20000"/>
                </a:schemeClr>
              </a:glow>
            </a:effectLst>
            <a:latin typeface="Times New Roman" panose="02020603050405020304" pitchFamily="18" charset="0"/>
            <a:ea typeface="Calibri"/>
            <a:cs typeface="Times New Roman" panose="02020603050405020304" pitchFamily="18" charset="0"/>
          </a:endParaRPr>
        </a:p>
      </xdr:txBody>
    </xdr:sp>
    <xdr:clientData/>
  </xdr:twoCellAnchor>
  <xdr:twoCellAnchor>
    <xdr:from>
      <xdr:col>42</xdr:col>
      <xdr:colOff>147810</xdr:colOff>
      <xdr:row>35</xdr:row>
      <xdr:rowOff>128660</xdr:rowOff>
    </xdr:from>
    <xdr:to>
      <xdr:col>43</xdr:col>
      <xdr:colOff>466493</xdr:colOff>
      <xdr:row>38</xdr:row>
      <xdr:rowOff>101153</xdr:rowOff>
    </xdr:to>
    <xdr:sp macro="" textlink="'Ranking by Term'!F4:G4">
      <xdr:nvSpPr>
        <xdr:cNvPr id="124" name="TextBox 123">
          <a:extLst>
            <a:ext uri="{FF2B5EF4-FFF2-40B4-BE49-F238E27FC236}">
              <a16:creationId xmlns:a16="http://schemas.microsoft.com/office/drawing/2014/main" id="{C9AA9152-BC8B-BACC-C7C0-F49FEE3E8561}"/>
            </a:ext>
          </a:extLst>
        </xdr:cNvPr>
        <xdr:cNvSpPr txBox="1"/>
      </xdr:nvSpPr>
      <xdr:spPr>
        <a:xfrm>
          <a:off x="26151060" y="6796160"/>
          <a:ext cx="937808" cy="543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164ACAE-497F-4462-B9C8-161D1366E064}" type="TxLink">
            <a:rPr lang="en-US" sz="2800" b="0" i="0" u="none" strike="noStrike">
              <a:solidFill>
                <a:srgbClr val="00B0F0"/>
              </a:solidFill>
              <a:effectLst>
                <a:glow rad="139700">
                  <a:srgbClr val="00B0F0">
                    <a:alpha val="20000"/>
                  </a:srgbClr>
                </a:glow>
              </a:effectLst>
              <a:latin typeface="Times New Roman" panose="02020603050405020304" pitchFamily="18" charset="0"/>
              <a:ea typeface="Calibri"/>
              <a:cs typeface="Times New Roman" panose="02020603050405020304" pitchFamily="18" charset="0"/>
            </a:rPr>
            <a:pPr marL="0" indent="0" algn="ctr"/>
            <a:t>11</a:t>
          </a:fld>
          <a:endParaRPr lang="en-US" sz="2800" b="0" i="0" u="none" strike="noStrike">
            <a:solidFill>
              <a:srgbClr val="00B0F0"/>
            </a:solidFill>
            <a:effectLst>
              <a:glow rad="139700">
                <a:srgbClr val="00B0F0">
                  <a:alpha val="20000"/>
                </a:srgbClr>
              </a:glow>
            </a:effectLst>
            <a:latin typeface="Times New Roman" panose="02020603050405020304" pitchFamily="18" charset="0"/>
            <a:ea typeface="Calibri"/>
            <a:cs typeface="Times New Roman" panose="02020603050405020304" pitchFamily="18" charset="0"/>
          </a:endParaRPr>
        </a:p>
      </xdr:txBody>
    </xdr:sp>
    <xdr:clientData/>
  </xdr:twoCellAnchor>
  <xdr:twoCellAnchor>
    <xdr:from>
      <xdr:col>36</xdr:col>
      <xdr:colOff>591102</xdr:colOff>
      <xdr:row>41</xdr:row>
      <xdr:rowOff>102572</xdr:rowOff>
    </xdr:from>
    <xdr:to>
      <xdr:col>41</xdr:col>
      <xdr:colOff>133741</xdr:colOff>
      <xdr:row>43</xdr:row>
      <xdr:rowOff>84833</xdr:rowOff>
    </xdr:to>
    <xdr:sp macro="" textlink="">
      <xdr:nvSpPr>
        <xdr:cNvPr id="125" name="TextBox 124">
          <a:extLst>
            <a:ext uri="{FF2B5EF4-FFF2-40B4-BE49-F238E27FC236}">
              <a16:creationId xmlns:a16="http://schemas.microsoft.com/office/drawing/2014/main" id="{C9A15716-8A9E-4FEE-2B80-3AD6DB3C62EB}"/>
            </a:ext>
          </a:extLst>
        </xdr:cNvPr>
        <xdr:cNvSpPr txBox="1"/>
      </xdr:nvSpPr>
      <xdr:spPr>
        <a:xfrm>
          <a:off x="22879602" y="7913072"/>
          <a:ext cx="2638264" cy="363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2000" b="1">
              <a:solidFill>
                <a:srgbClr val="4B5E75"/>
              </a:solidFill>
              <a:latin typeface="Times New Roman" panose="02020603050405020304" pitchFamily="18" charset="0"/>
              <a:ea typeface="+mn-ea"/>
              <a:cs typeface="Times New Roman" panose="02020603050405020304" pitchFamily="18" charset="0"/>
            </a:rPr>
            <a:t>Sceince </a:t>
          </a:r>
        </a:p>
      </xdr:txBody>
    </xdr:sp>
    <xdr:clientData/>
  </xdr:twoCellAnchor>
  <xdr:twoCellAnchor>
    <xdr:from>
      <xdr:col>37</xdr:col>
      <xdr:colOff>241458</xdr:colOff>
      <xdr:row>45</xdr:row>
      <xdr:rowOff>129234</xdr:rowOff>
    </xdr:from>
    <xdr:to>
      <xdr:col>38</xdr:col>
      <xdr:colOff>547454</xdr:colOff>
      <xdr:row>48</xdr:row>
      <xdr:rowOff>101727</xdr:rowOff>
    </xdr:to>
    <xdr:sp macro="" textlink="'Ranking by Term'!G4:I4">
      <xdr:nvSpPr>
        <xdr:cNvPr id="126" name="TextBox 125">
          <a:extLst>
            <a:ext uri="{FF2B5EF4-FFF2-40B4-BE49-F238E27FC236}">
              <a16:creationId xmlns:a16="http://schemas.microsoft.com/office/drawing/2014/main" id="{F87C7EF5-48B7-599D-3CB7-93D6E5993B4D}"/>
            </a:ext>
          </a:extLst>
        </xdr:cNvPr>
        <xdr:cNvSpPr txBox="1"/>
      </xdr:nvSpPr>
      <xdr:spPr>
        <a:xfrm>
          <a:off x="23149083" y="8701734"/>
          <a:ext cx="925121" cy="543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E7697B2-86B9-4EE5-A755-4F2B01A358D4}" type="TxLink">
            <a:rPr lang="en-US" sz="2800" b="0" i="0" u="none" strike="noStrike">
              <a:solidFill>
                <a:schemeClr val="accent4"/>
              </a:solidFill>
              <a:effectLst>
                <a:glow rad="228600">
                  <a:schemeClr val="accent4">
                    <a:alpha val="20000"/>
                  </a:schemeClr>
                </a:glow>
              </a:effectLst>
              <a:latin typeface="Times New Roman" panose="02020603050405020304" pitchFamily="18" charset="0"/>
              <a:ea typeface="Calibri"/>
              <a:cs typeface="Times New Roman" panose="02020603050405020304" pitchFamily="18" charset="0"/>
            </a:rPr>
            <a:pPr marL="0" indent="0" algn="ctr"/>
            <a:t>14</a:t>
          </a:fld>
          <a:endParaRPr lang="en-US" sz="2800" b="0" i="0" u="none" strike="noStrike">
            <a:solidFill>
              <a:schemeClr val="accent4"/>
            </a:solidFill>
            <a:effectLst>
              <a:glow rad="228600">
                <a:schemeClr val="accent4">
                  <a:alpha val="20000"/>
                </a:schemeClr>
              </a:glow>
            </a:effectLst>
            <a:latin typeface="Times New Roman" panose="02020603050405020304" pitchFamily="18" charset="0"/>
            <a:ea typeface="Calibri"/>
            <a:cs typeface="Times New Roman" panose="02020603050405020304" pitchFamily="18" charset="0"/>
          </a:endParaRPr>
        </a:p>
      </xdr:txBody>
    </xdr:sp>
    <xdr:clientData/>
  </xdr:twoCellAnchor>
  <xdr:twoCellAnchor>
    <xdr:from>
      <xdr:col>39</xdr:col>
      <xdr:colOff>232958</xdr:colOff>
      <xdr:row>44</xdr:row>
      <xdr:rowOff>143568</xdr:rowOff>
    </xdr:from>
    <xdr:to>
      <xdr:col>39</xdr:col>
      <xdr:colOff>284044</xdr:colOff>
      <xdr:row>48</xdr:row>
      <xdr:rowOff>108932</xdr:rowOff>
    </xdr:to>
    <xdr:sp macro="" textlink="">
      <xdr:nvSpPr>
        <xdr:cNvPr id="127" name="Rectangle 126">
          <a:extLst>
            <a:ext uri="{FF2B5EF4-FFF2-40B4-BE49-F238E27FC236}">
              <a16:creationId xmlns:a16="http://schemas.microsoft.com/office/drawing/2014/main" id="{F8B7F29F-9395-4697-EB4F-0F2A6CA871B5}"/>
            </a:ext>
          </a:extLst>
        </xdr:cNvPr>
        <xdr:cNvSpPr/>
      </xdr:nvSpPr>
      <xdr:spPr>
        <a:xfrm>
          <a:off x="24378833" y="8525568"/>
          <a:ext cx="51086" cy="727364"/>
        </a:xfrm>
        <a:prstGeom prst="rect">
          <a:avLst/>
        </a:prstGeom>
        <a:solidFill>
          <a:srgbClr val="2E394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41</xdr:col>
      <xdr:colOff>444593</xdr:colOff>
      <xdr:row>44</xdr:row>
      <xdr:rowOff>143568</xdr:rowOff>
    </xdr:from>
    <xdr:to>
      <xdr:col>41</xdr:col>
      <xdr:colOff>495679</xdr:colOff>
      <xdr:row>48</xdr:row>
      <xdr:rowOff>108932</xdr:rowOff>
    </xdr:to>
    <xdr:sp macro="" textlink="">
      <xdr:nvSpPr>
        <xdr:cNvPr id="128" name="Rectangle 127">
          <a:extLst>
            <a:ext uri="{FF2B5EF4-FFF2-40B4-BE49-F238E27FC236}">
              <a16:creationId xmlns:a16="http://schemas.microsoft.com/office/drawing/2014/main" id="{2B03838D-706C-525A-DAC7-887C882AF5FD}"/>
            </a:ext>
          </a:extLst>
        </xdr:cNvPr>
        <xdr:cNvSpPr/>
      </xdr:nvSpPr>
      <xdr:spPr>
        <a:xfrm>
          <a:off x="25828718" y="8525568"/>
          <a:ext cx="51086" cy="727364"/>
        </a:xfrm>
        <a:prstGeom prst="rect">
          <a:avLst/>
        </a:prstGeom>
        <a:solidFill>
          <a:srgbClr val="2E394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37</xdr:col>
      <xdr:colOff>200430</xdr:colOff>
      <xdr:row>44</xdr:row>
      <xdr:rowOff>57750</xdr:rowOff>
    </xdr:from>
    <xdr:to>
      <xdr:col>38</xdr:col>
      <xdr:colOff>515510</xdr:colOff>
      <xdr:row>45</xdr:row>
      <xdr:rowOff>135470</xdr:rowOff>
    </xdr:to>
    <xdr:sp macro="" textlink="">
      <xdr:nvSpPr>
        <xdr:cNvPr id="129" name="TextBox 128">
          <a:extLst>
            <a:ext uri="{FF2B5EF4-FFF2-40B4-BE49-F238E27FC236}">
              <a16:creationId xmlns:a16="http://schemas.microsoft.com/office/drawing/2014/main" id="{7434EA55-EDF3-B8E5-F2F8-035BA028F59D}"/>
            </a:ext>
          </a:extLst>
        </xdr:cNvPr>
        <xdr:cNvSpPr txBox="1"/>
      </xdr:nvSpPr>
      <xdr:spPr>
        <a:xfrm>
          <a:off x="23108055" y="8439750"/>
          <a:ext cx="934205" cy="268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B5E75"/>
              </a:solidFill>
              <a:latin typeface="Times New Roman" panose="02020603050405020304" pitchFamily="18" charset="0"/>
              <a:ea typeface="+mn-ea"/>
              <a:cs typeface="Times New Roman" panose="02020603050405020304" pitchFamily="18" charset="0"/>
            </a:rPr>
            <a:t>1st Term</a:t>
          </a:r>
        </a:p>
      </xdr:txBody>
    </xdr:sp>
    <xdr:clientData/>
  </xdr:twoCellAnchor>
  <xdr:twoCellAnchor>
    <xdr:from>
      <xdr:col>39</xdr:col>
      <xdr:colOff>550481</xdr:colOff>
      <xdr:row>44</xdr:row>
      <xdr:rowOff>57750</xdr:rowOff>
    </xdr:from>
    <xdr:to>
      <xdr:col>41</xdr:col>
      <xdr:colOff>235719</xdr:colOff>
      <xdr:row>45</xdr:row>
      <xdr:rowOff>135470</xdr:rowOff>
    </xdr:to>
    <xdr:sp macro="" textlink="">
      <xdr:nvSpPr>
        <xdr:cNvPr id="130" name="TextBox 129">
          <a:extLst>
            <a:ext uri="{FF2B5EF4-FFF2-40B4-BE49-F238E27FC236}">
              <a16:creationId xmlns:a16="http://schemas.microsoft.com/office/drawing/2014/main" id="{65DEFAFA-7968-5F11-B157-23A920DDE28A}"/>
            </a:ext>
          </a:extLst>
        </xdr:cNvPr>
        <xdr:cNvSpPr txBox="1"/>
      </xdr:nvSpPr>
      <xdr:spPr>
        <a:xfrm>
          <a:off x="24696356" y="8439750"/>
          <a:ext cx="923488" cy="268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B5E75"/>
              </a:solidFill>
              <a:latin typeface="Times New Roman" panose="02020603050405020304" pitchFamily="18" charset="0"/>
              <a:ea typeface="+mn-ea"/>
              <a:cs typeface="Times New Roman" panose="02020603050405020304" pitchFamily="18" charset="0"/>
            </a:rPr>
            <a:t>2nd Term</a:t>
          </a:r>
        </a:p>
      </xdr:txBody>
    </xdr:sp>
    <xdr:clientData/>
  </xdr:twoCellAnchor>
  <xdr:twoCellAnchor>
    <xdr:from>
      <xdr:col>42</xdr:col>
      <xdr:colOff>141337</xdr:colOff>
      <xdr:row>44</xdr:row>
      <xdr:rowOff>57750</xdr:rowOff>
    </xdr:from>
    <xdr:to>
      <xdr:col>43</xdr:col>
      <xdr:colOff>463161</xdr:colOff>
      <xdr:row>45</xdr:row>
      <xdr:rowOff>135470</xdr:rowOff>
    </xdr:to>
    <xdr:sp macro="" textlink="">
      <xdr:nvSpPr>
        <xdr:cNvPr id="131" name="TextBox 130">
          <a:extLst>
            <a:ext uri="{FF2B5EF4-FFF2-40B4-BE49-F238E27FC236}">
              <a16:creationId xmlns:a16="http://schemas.microsoft.com/office/drawing/2014/main" id="{3475E7CB-642B-0DEA-1708-78CB07DE45B2}"/>
            </a:ext>
          </a:extLst>
        </xdr:cNvPr>
        <xdr:cNvSpPr txBox="1"/>
      </xdr:nvSpPr>
      <xdr:spPr>
        <a:xfrm>
          <a:off x="26144587" y="8439750"/>
          <a:ext cx="940949" cy="268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B5E75"/>
              </a:solidFill>
              <a:latin typeface="Times New Roman" panose="02020603050405020304" pitchFamily="18" charset="0"/>
              <a:ea typeface="+mn-ea"/>
              <a:cs typeface="Times New Roman" panose="02020603050405020304" pitchFamily="18" charset="0"/>
            </a:rPr>
            <a:t>3rd Term</a:t>
          </a:r>
        </a:p>
      </xdr:txBody>
    </xdr:sp>
    <xdr:clientData/>
  </xdr:twoCellAnchor>
  <xdr:twoCellAnchor>
    <xdr:from>
      <xdr:col>39</xdr:col>
      <xdr:colOff>566649</xdr:colOff>
      <xdr:row>45</xdr:row>
      <xdr:rowOff>129234</xdr:rowOff>
    </xdr:from>
    <xdr:to>
      <xdr:col>41</xdr:col>
      <xdr:colOff>249787</xdr:colOff>
      <xdr:row>48</xdr:row>
      <xdr:rowOff>101727</xdr:rowOff>
    </xdr:to>
    <xdr:sp macro="" textlink="'Ranking by Term'!H4:I4">
      <xdr:nvSpPr>
        <xdr:cNvPr id="132" name="TextBox 131">
          <a:extLst>
            <a:ext uri="{FF2B5EF4-FFF2-40B4-BE49-F238E27FC236}">
              <a16:creationId xmlns:a16="http://schemas.microsoft.com/office/drawing/2014/main" id="{FB3849B3-AA6C-8B55-82AA-CF030B5E7889}"/>
            </a:ext>
          </a:extLst>
        </xdr:cNvPr>
        <xdr:cNvSpPr txBox="1"/>
      </xdr:nvSpPr>
      <xdr:spPr>
        <a:xfrm>
          <a:off x="24712524" y="8701734"/>
          <a:ext cx="921388" cy="543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FE81924-52D4-4122-8107-730CDF9C1ED2}" type="TxLink">
            <a:rPr lang="en-US" sz="2800" b="0" i="0" u="none" strike="noStrike">
              <a:solidFill>
                <a:schemeClr val="accent5"/>
              </a:solidFill>
              <a:effectLst>
                <a:glow rad="139700">
                  <a:schemeClr val="accent5">
                    <a:alpha val="20000"/>
                  </a:schemeClr>
                </a:glow>
              </a:effectLst>
              <a:latin typeface="Times New Roman" panose="02020603050405020304" pitchFamily="18" charset="0"/>
              <a:ea typeface="Calibri"/>
              <a:cs typeface="Times New Roman" panose="02020603050405020304" pitchFamily="18" charset="0"/>
            </a:rPr>
            <a:pPr marL="0" indent="0" algn="ctr"/>
            <a:t>14</a:t>
          </a:fld>
          <a:endParaRPr lang="en-US" sz="2800" b="0" i="0" u="none" strike="noStrike">
            <a:solidFill>
              <a:schemeClr val="accent5"/>
            </a:solidFill>
            <a:effectLst>
              <a:glow rad="139700">
                <a:schemeClr val="accent5">
                  <a:alpha val="20000"/>
                </a:schemeClr>
              </a:glow>
            </a:effectLst>
            <a:latin typeface="Times New Roman" panose="02020603050405020304" pitchFamily="18" charset="0"/>
            <a:ea typeface="Calibri"/>
            <a:cs typeface="Times New Roman" panose="02020603050405020304" pitchFamily="18" charset="0"/>
          </a:endParaRPr>
        </a:p>
      </xdr:txBody>
    </xdr:sp>
    <xdr:clientData/>
  </xdr:twoCellAnchor>
  <xdr:twoCellAnchor>
    <xdr:from>
      <xdr:col>42</xdr:col>
      <xdr:colOff>150273</xdr:colOff>
      <xdr:row>45</xdr:row>
      <xdr:rowOff>153046</xdr:rowOff>
    </xdr:from>
    <xdr:to>
      <xdr:col>43</xdr:col>
      <xdr:colOff>469999</xdr:colOff>
      <xdr:row>48</xdr:row>
      <xdr:rowOff>125539</xdr:rowOff>
    </xdr:to>
    <xdr:sp macro="" textlink="'Ranking by Term'!I4:J4">
      <xdr:nvSpPr>
        <xdr:cNvPr id="133" name="TextBox 132">
          <a:extLst>
            <a:ext uri="{FF2B5EF4-FFF2-40B4-BE49-F238E27FC236}">
              <a16:creationId xmlns:a16="http://schemas.microsoft.com/office/drawing/2014/main" id="{790B4B7F-0EDE-9C5B-37CE-EB7ACCE241F3}"/>
            </a:ext>
          </a:extLst>
        </xdr:cNvPr>
        <xdr:cNvSpPr txBox="1"/>
      </xdr:nvSpPr>
      <xdr:spPr>
        <a:xfrm>
          <a:off x="26153523" y="8725546"/>
          <a:ext cx="938851" cy="543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2FC071A-744C-4DA5-80AE-02742AEE8257}" type="TxLink">
            <a:rPr lang="en-US" sz="2800" b="0" i="0" u="none" strike="noStrike">
              <a:solidFill>
                <a:srgbClr val="00B0F0"/>
              </a:solidFill>
              <a:effectLst>
                <a:glow rad="139700">
                  <a:srgbClr val="00B0F0">
                    <a:alpha val="20000"/>
                  </a:srgbClr>
                </a:glow>
              </a:effectLst>
              <a:latin typeface="Times New Roman" panose="02020603050405020304" pitchFamily="18" charset="0"/>
              <a:ea typeface="Calibri"/>
              <a:cs typeface="Times New Roman" panose="02020603050405020304" pitchFamily="18" charset="0"/>
            </a:rPr>
            <a:pPr marL="0" indent="0" algn="ctr"/>
            <a:t>5</a:t>
          </a:fld>
          <a:endParaRPr lang="en-US" sz="2800" b="0" i="0" u="none" strike="noStrike">
            <a:solidFill>
              <a:srgbClr val="00B0F0"/>
            </a:solidFill>
            <a:effectLst>
              <a:glow rad="139700">
                <a:srgbClr val="00B0F0">
                  <a:alpha val="20000"/>
                </a:srgbClr>
              </a:glow>
            </a:effectLst>
            <a:latin typeface="Times New Roman" panose="02020603050405020304" pitchFamily="18" charset="0"/>
            <a:ea typeface="Calibri"/>
            <a:cs typeface="Times New Roman" panose="02020603050405020304" pitchFamily="18" charset="0"/>
          </a:endParaRPr>
        </a:p>
      </xdr:txBody>
    </xdr:sp>
    <xdr:clientData/>
  </xdr:twoCellAnchor>
  <xdr:twoCellAnchor>
    <xdr:from>
      <xdr:col>14</xdr:col>
      <xdr:colOff>415506</xdr:colOff>
      <xdr:row>60</xdr:row>
      <xdr:rowOff>168087</xdr:rowOff>
    </xdr:from>
    <xdr:to>
      <xdr:col>28</xdr:col>
      <xdr:colOff>319375</xdr:colOff>
      <xdr:row>67</xdr:row>
      <xdr:rowOff>154080</xdr:rowOff>
    </xdr:to>
    <xdr:grpSp>
      <xdr:nvGrpSpPr>
        <xdr:cNvPr id="59" name="Group 58">
          <a:extLst>
            <a:ext uri="{FF2B5EF4-FFF2-40B4-BE49-F238E27FC236}">
              <a16:creationId xmlns:a16="http://schemas.microsoft.com/office/drawing/2014/main" id="{BAA9D5BB-5F24-107A-341A-55CCAB78549E}"/>
            </a:ext>
          </a:extLst>
        </xdr:cNvPr>
        <xdr:cNvGrpSpPr/>
      </xdr:nvGrpSpPr>
      <xdr:grpSpPr>
        <a:xfrm>
          <a:off x="9027694" y="12074337"/>
          <a:ext cx="8516056" cy="1375056"/>
          <a:chOff x="5780605" y="11831352"/>
          <a:chExt cx="8340297" cy="1346708"/>
        </a:xfrm>
      </xdr:grpSpPr>
      <xdr:sp macro="" textlink="">
        <xdr:nvSpPr>
          <xdr:cNvPr id="150" name="Rectangle: Rounded Corners 149">
            <a:extLst>
              <a:ext uri="{FF2B5EF4-FFF2-40B4-BE49-F238E27FC236}">
                <a16:creationId xmlns:a16="http://schemas.microsoft.com/office/drawing/2014/main" id="{71D85C06-BD39-B0EB-B9D1-8D1FE4A56CF9}"/>
              </a:ext>
            </a:extLst>
          </xdr:cNvPr>
          <xdr:cNvSpPr/>
        </xdr:nvSpPr>
        <xdr:spPr>
          <a:xfrm>
            <a:off x="8611395" y="11842558"/>
            <a:ext cx="2638798" cy="1335502"/>
          </a:xfrm>
          <a:prstGeom prst="roundRect">
            <a:avLst>
              <a:gd name="adj" fmla="val 13484"/>
            </a:avLst>
          </a:prstGeom>
          <a:solidFill>
            <a:schemeClr val="tx2">
              <a:lumMod val="75000"/>
            </a:schemeClr>
          </a:solidFill>
          <a:ln>
            <a:noFill/>
          </a:ln>
          <a:effectLst>
            <a:outerShdw blurRad="228600" sx="102000" sy="102000" algn="ctr" rotWithShape="0">
              <a:schemeClr val="tx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51" name="Rectangle: Rounded Corners 150">
            <a:extLst>
              <a:ext uri="{FF2B5EF4-FFF2-40B4-BE49-F238E27FC236}">
                <a16:creationId xmlns:a16="http://schemas.microsoft.com/office/drawing/2014/main" id="{8514A88E-B9B3-D585-31E7-D68F38561B0F}"/>
              </a:ext>
            </a:extLst>
          </xdr:cNvPr>
          <xdr:cNvSpPr/>
        </xdr:nvSpPr>
        <xdr:spPr>
          <a:xfrm>
            <a:off x="11482954" y="11831352"/>
            <a:ext cx="2637948" cy="1335502"/>
          </a:xfrm>
          <a:prstGeom prst="roundRect">
            <a:avLst>
              <a:gd name="adj" fmla="val 13484"/>
            </a:avLst>
          </a:prstGeom>
          <a:solidFill>
            <a:schemeClr val="tx2">
              <a:lumMod val="75000"/>
            </a:schemeClr>
          </a:solidFill>
          <a:ln>
            <a:noFill/>
          </a:ln>
          <a:effectLst>
            <a:outerShdw blurRad="228600" sx="102000" sy="102000" algn="ctr" rotWithShape="0">
              <a:schemeClr val="tx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2" name="Rectangle: Rounded Corners 101">
            <a:extLst>
              <a:ext uri="{FF2B5EF4-FFF2-40B4-BE49-F238E27FC236}">
                <a16:creationId xmlns:a16="http://schemas.microsoft.com/office/drawing/2014/main" id="{5E8C9AED-F18E-B617-6C8E-D26829995A0B}"/>
              </a:ext>
            </a:extLst>
          </xdr:cNvPr>
          <xdr:cNvSpPr/>
        </xdr:nvSpPr>
        <xdr:spPr>
          <a:xfrm>
            <a:off x="5780605" y="11831352"/>
            <a:ext cx="2637948" cy="1335502"/>
          </a:xfrm>
          <a:prstGeom prst="roundRect">
            <a:avLst>
              <a:gd name="adj" fmla="val 13484"/>
            </a:avLst>
          </a:prstGeom>
          <a:solidFill>
            <a:schemeClr val="tx2">
              <a:lumMod val="75000"/>
            </a:schemeClr>
          </a:solidFill>
          <a:ln>
            <a:noFill/>
          </a:ln>
          <a:effectLst>
            <a:outerShdw blurRad="228600" sx="102000" sy="102000" algn="ctr" rotWithShape="0">
              <a:schemeClr val="tx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5" name="Rectangle: Rounded Corners 74">
            <a:extLst>
              <a:ext uri="{FF2B5EF4-FFF2-40B4-BE49-F238E27FC236}">
                <a16:creationId xmlns:a16="http://schemas.microsoft.com/office/drawing/2014/main" id="{B4C19564-F540-4024-8429-2317DE60CC59}"/>
              </a:ext>
            </a:extLst>
          </xdr:cNvPr>
          <xdr:cNvSpPr/>
        </xdr:nvSpPr>
        <xdr:spPr>
          <a:xfrm>
            <a:off x="5946671" y="12023694"/>
            <a:ext cx="2244756" cy="925180"/>
          </a:xfrm>
          <a:prstGeom prst="roundRect">
            <a:avLst>
              <a:gd name="adj" fmla="val 10000"/>
            </a:avLst>
          </a:prstGeom>
          <a:noFill/>
          <a:ln>
            <a:solidFill>
              <a:srgbClr val="F6A70A"/>
            </a:solidFill>
          </a:ln>
          <a:effectLst>
            <a:outerShdw blurRad="2286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6" name="TextBox 75">
            <a:extLst>
              <a:ext uri="{FF2B5EF4-FFF2-40B4-BE49-F238E27FC236}">
                <a16:creationId xmlns:a16="http://schemas.microsoft.com/office/drawing/2014/main" id="{F6D1CD84-4CFE-FEFA-4F4B-B5CA2DFEC3D0}"/>
              </a:ext>
            </a:extLst>
          </xdr:cNvPr>
          <xdr:cNvSpPr txBox="1"/>
        </xdr:nvSpPr>
        <xdr:spPr>
          <a:xfrm>
            <a:off x="6030230" y="12023090"/>
            <a:ext cx="1749761" cy="3078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a:solidFill>
                  <a:srgbClr val="4B5E75"/>
                </a:solidFill>
                <a:latin typeface="Times New Roman" panose="02020603050405020304" pitchFamily="18" charset="0"/>
                <a:ea typeface="+mn-ea"/>
                <a:cs typeface="Times New Roman" panose="02020603050405020304" pitchFamily="18" charset="0"/>
              </a:rPr>
              <a:t>Position in English</a:t>
            </a:r>
          </a:p>
        </xdr:txBody>
      </xdr:sp>
      <xdr:sp macro="" textlink="Ranking!A4:C4">
        <xdr:nvSpPr>
          <xdr:cNvPr id="77" name="TextBox 76">
            <a:extLst>
              <a:ext uri="{FF2B5EF4-FFF2-40B4-BE49-F238E27FC236}">
                <a16:creationId xmlns:a16="http://schemas.microsoft.com/office/drawing/2014/main" id="{6CBBF1EE-0218-C648-84BC-B9FBB5E55DC6}"/>
              </a:ext>
            </a:extLst>
          </xdr:cNvPr>
          <xdr:cNvSpPr txBox="1"/>
        </xdr:nvSpPr>
        <xdr:spPr>
          <a:xfrm>
            <a:off x="7236234" y="12271661"/>
            <a:ext cx="861667" cy="653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A7B447F-5DF8-4B74-8EAE-D131DBF494E8}" type="TxLink">
              <a:rPr lang="en-US" sz="3600" b="0" i="0" u="none" strike="noStrike">
                <a:solidFill>
                  <a:schemeClr val="accent4"/>
                </a:solidFill>
                <a:effectLst>
                  <a:glow rad="228600">
                    <a:schemeClr val="accent4">
                      <a:alpha val="20000"/>
                    </a:schemeClr>
                  </a:glow>
                </a:effectLst>
                <a:latin typeface="Times New Roman" panose="02020603050405020304" pitchFamily="18" charset="0"/>
                <a:ea typeface="Calibri"/>
                <a:cs typeface="Times New Roman" panose="02020603050405020304" pitchFamily="18" charset="0"/>
              </a:rPr>
              <a:pPr marL="0" indent="0" algn="ctr"/>
              <a:t>9</a:t>
            </a:fld>
            <a:endParaRPr lang="en-US" sz="3600" b="0" i="0" u="none" strike="noStrike">
              <a:solidFill>
                <a:schemeClr val="accent4"/>
              </a:solidFill>
              <a:effectLst>
                <a:glow rad="228600">
                  <a:schemeClr val="accent4">
                    <a:alpha val="20000"/>
                  </a:schemeClr>
                </a:glow>
              </a:effectLst>
              <a:latin typeface="Times New Roman" panose="02020603050405020304" pitchFamily="18" charset="0"/>
              <a:ea typeface="Calibri"/>
              <a:cs typeface="Times New Roman" panose="02020603050405020304" pitchFamily="18" charset="0"/>
            </a:endParaRPr>
          </a:p>
        </xdr:txBody>
      </xdr:sp>
      <xdr:sp macro="" textlink="">
        <xdr:nvSpPr>
          <xdr:cNvPr id="140" name="Rectangle: Rounded Corners 139">
            <a:extLst>
              <a:ext uri="{FF2B5EF4-FFF2-40B4-BE49-F238E27FC236}">
                <a16:creationId xmlns:a16="http://schemas.microsoft.com/office/drawing/2014/main" id="{4A35F207-1A12-91AE-E52E-FB137FD7FAB6}"/>
              </a:ext>
            </a:extLst>
          </xdr:cNvPr>
          <xdr:cNvSpPr/>
        </xdr:nvSpPr>
        <xdr:spPr>
          <a:xfrm>
            <a:off x="8795412" y="12037336"/>
            <a:ext cx="2241475" cy="925180"/>
          </a:xfrm>
          <a:prstGeom prst="roundRect">
            <a:avLst>
              <a:gd name="adj" fmla="val 10000"/>
            </a:avLst>
          </a:prstGeom>
          <a:noFill/>
          <a:ln>
            <a:solidFill>
              <a:srgbClr val="81D000"/>
            </a:solidFill>
          </a:ln>
          <a:effectLst>
            <a:outerShdw blurRad="2286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rgbClr val="81D000"/>
              </a:solidFill>
              <a:latin typeface="+mn-lt"/>
              <a:ea typeface="+mn-ea"/>
              <a:cs typeface="+mn-cs"/>
            </a:endParaRPr>
          </a:p>
        </xdr:txBody>
      </xdr:sp>
      <xdr:sp macro="" textlink="">
        <xdr:nvSpPr>
          <xdr:cNvPr id="141" name="TextBox 140">
            <a:extLst>
              <a:ext uri="{FF2B5EF4-FFF2-40B4-BE49-F238E27FC236}">
                <a16:creationId xmlns:a16="http://schemas.microsoft.com/office/drawing/2014/main" id="{1FE2A6B5-A13E-639D-DD9D-C1EC97687E0D}"/>
              </a:ext>
            </a:extLst>
          </xdr:cNvPr>
          <xdr:cNvSpPr txBox="1"/>
        </xdr:nvSpPr>
        <xdr:spPr>
          <a:xfrm>
            <a:off x="8848055" y="12074238"/>
            <a:ext cx="1949569" cy="303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a:solidFill>
                  <a:srgbClr val="4B5E75"/>
                </a:solidFill>
                <a:latin typeface="Times New Roman" panose="02020603050405020304" pitchFamily="18" charset="0"/>
                <a:ea typeface="+mn-ea"/>
                <a:cs typeface="Times New Roman" panose="02020603050405020304" pitchFamily="18" charset="0"/>
              </a:rPr>
              <a:t>Position in Mathematics </a:t>
            </a:r>
          </a:p>
        </xdr:txBody>
      </xdr:sp>
      <xdr:sp macro="" textlink="Ranking!B4:C4">
        <xdr:nvSpPr>
          <xdr:cNvPr id="142" name="TextBox 141">
            <a:extLst>
              <a:ext uri="{FF2B5EF4-FFF2-40B4-BE49-F238E27FC236}">
                <a16:creationId xmlns:a16="http://schemas.microsoft.com/office/drawing/2014/main" id="{B99E85EE-B5C8-FD04-D43F-CC96E1543709}"/>
              </a:ext>
            </a:extLst>
          </xdr:cNvPr>
          <xdr:cNvSpPr txBox="1"/>
        </xdr:nvSpPr>
        <xdr:spPr>
          <a:xfrm>
            <a:off x="10115291" y="12301893"/>
            <a:ext cx="806623" cy="6352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CFB37B6-35D0-4325-8990-91B736329E62}" type="TxLink">
              <a:rPr lang="en-US" sz="3600" b="0" i="0" u="none" strike="noStrike">
                <a:solidFill>
                  <a:schemeClr val="accent5"/>
                </a:solidFill>
                <a:effectLst>
                  <a:glow rad="139700">
                    <a:schemeClr val="accent5">
                      <a:alpha val="20000"/>
                    </a:schemeClr>
                  </a:glow>
                </a:effectLst>
                <a:latin typeface="Times New Roman" panose="02020603050405020304" pitchFamily="18" charset="0"/>
                <a:ea typeface="Calibri"/>
                <a:cs typeface="Times New Roman" panose="02020603050405020304" pitchFamily="18" charset="0"/>
              </a:rPr>
              <a:pPr marL="0" indent="0" algn="ctr"/>
              <a:t>5</a:t>
            </a:fld>
            <a:endParaRPr lang="en-US" sz="3600" b="0" i="0" u="none" strike="noStrike">
              <a:solidFill>
                <a:schemeClr val="accent5"/>
              </a:solidFill>
              <a:effectLst>
                <a:glow rad="139700">
                  <a:schemeClr val="accent5">
                    <a:alpha val="20000"/>
                  </a:schemeClr>
                </a:glow>
              </a:effectLst>
              <a:latin typeface="Times New Roman" panose="02020603050405020304" pitchFamily="18" charset="0"/>
              <a:ea typeface="Calibri"/>
              <a:cs typeface="Times New Roman" panose="02020603050405020304" pitchFamily="18" charset="0"/>
            </a:endParaRPr>
          </a:p>
        </xdr:txBody>
      </xdr:sp>
      <xdr:sp macro="" textlink="">
        <xdr:nvSpPr>
          <xdr:cNvPr id="143" name="Rectangle: Rounded Corners 142">
            <a:extLst>
              <a:ext uri="{FF2B5EF4-FFF2-40B4-BE49-F238E27FC236}">
                <a16:creationId xmlns:a16="http://schemas.microsoft.com/office/drawing/2014/main" id="{189C425B-9684-DBD2-2987-BC8042B4E0E2}"/>
              </a:ext>
            </a:extLst>
          </xdr:cNvPr>
          <xdr:cNvSpPr/>
        </xdr:nvSpPr>
        <xdr:spPr>
          <a:xfrm>
            <a:off x="11683242" y="12031489"/>
            <a:ext cx="2241475" cy="925180"/>
          </a:xfrm>
          <a:prstGeom prst="roundRect">
            <a:avLst>
              <a:gd name="adj" fmla="val 10000"/>
            </a:avLst>
          </a:prstGeom>
          <a:noFill/>
          <a:ln>
            <a:solidFill>
              <a:srgbClr val="FF09F3"/>
            </a:solidFill>
          </a:ln>
          <a:effectLst>
            <a:outerShdw blurRad="2286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TextBox 143">
            <a:extLst>
              <a:ext uri="{FF2B5EF4-FFF2-40B4-BE49-F238E27FC236}">
                <a16:creationId xmlns:a16="http://schemas.microsoft.com/office/drawing/2014/main" id="{E784493A-347B-54C6-45F0-4002D6E5EA65}"/>
              </a:ext>
            </a:extLst>
          </xdr:cNvPr>
          <xdr:cNvSpPr txBox="1"/>
        </xdr:nvSpPr>
        <xdr:spPr>
          <a:xfrm>
            <a:off x="11762043" y="12077916"/>
            <a:ext cx="1741804" cy="303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a:solidFill>
                  <a:srgbClr val="4B5E75"/>
                </a:solidFill>
                <a:latin typeface="Times New Roman" panose="02020603050405020304" pitchFamily="18" charset="0"/>
                <a:ea typeface="+mn-ea"/>
                <a:cs typeface="Times New Roman" panose="02020603050405020304" pitchFamily="18" charset="0"/>
              </a:rPr>
              <a:t>Position in Science</a:t>
            </a:r>
          </a:p>
        </xdr:txBody>
      </xdr:sp>
      <xdr:sp macro="" textlink="Ranking!C4:D4">
        <xdr:nvSpPr>
          <xdr:cNvPr id="145" name="TextBox 144">
            <a:extLst>
              <a:ext uri="{FF2B5EF4-FFF2-40B4-BE49-F238E27FC236}">
                <a16:creationId xmlns:a16="http://schemas.microsoft.com/office/drawing/2014/main" id="{BED8E59D-0523-B377-0824-52F3CAA4F59E}"/>
              </a:ext>
            </a:extLst>
          </xdr:cNvPr>
          <xdr:cNvSpPr txBox="1"/>
        </xdr:nvSpPr>
        <xdr:spPr>
          <a:xfrm>
            <a:off x="13086606" y="12286514"/>
            <a:ext cx="754967" cy="651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AAB04F9-54E0-4B0C-9945-6AA4813A5681}" type="TxLink">
              <a:rPr lang="en-US" sz="3600" b="0" i="0" u="none" strike="noStrike">
                <a:solidFill>
                  <a:srgbClr val="00B0F0"/>
                </a:solidFill>
                <a:effectLst>
                  <a:glow rad="139700">
                    <a:srgbClr val="00B0F0">
                      <a:alpha val="20000"/>
                    </a:srgbClr>
                  </a:glow>
                </a:effectLst>
                <a:latin typeface="Times New Roman" panose="02020603050405020304" pitchFamily="18" charset="0"/>
                <a:ea typeface="Calibri"/>
                <a:cs typeface="Times New Roman" panose="02020603050405020304" pitchFamily="18" charset="0"/>
              </a:rPr>
              <a:pPr marL="0" indent="0" algn="ctr"/>
              <a:t>7</a:t>
            </a:fld>
            <a:endParaRPr lang="en-US" sz="3600" b="0" i="0" u="none" strike="noStrike">
              <a:solidFill>
                <a:srgbClr val="00B0F0"/>
              </a:solidFill>
              <a:effectLst>
                <a:glow rad="139700">
                  <a:srgbClr val="00B0F0">
                    <a:alpha val="20000"/>
                  </a:srgbClr>
                </a:glow>
              </a:effectLst>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5</xdr:col>
      <xdr:colOff>324140</xdr:colOff>
      <xdr:row>63</xdr:row>
      <xdr:rowOff>56024</xdr:rowOff>
    </xdr:from>
    <xdr:to>
      <xdr:col>6</xdr:col>
      <xdr:colOff>435597</xdr:colOff>
      <xdr:row>66</xdr:row>
      <xdr:rowOff>84876</xdr:rowOff>
    </xdr:to>
    <xdr:sp macro="" textlink="'Type of Student'!A4:B6">
      <xdr:nvSpPr>
        <xdr:cNvPr id="162" name="TextBox 161">
          <a:extLst>
            <a:ext uri="{FF2B5EF4-FFF2-40B4-BE49-F238E27FC236}">
              <a16:creationId xmlns:a16="http://schemas.microsoft.com/office/drawing/2014/main" id="{011E8E6C-E552-AF40-07AD-7CE88AF91547}"/>
            </a:ext>
          </a:extLst>
        </xdr:cNvPr>
        <xdr:cNvSpPr txBox="1"/>
      </xdr:nvSpPr>
      <xdr:spPr>
        <a:xfrm>
          <a:off x="3354822" y="12057524"/>
          <a:ext cx="717593" cy="600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5B35354-0444-472C-9E1B-B7AD90DDB826}" type="TxLink">
            <a:rPr lang="en-US" sz="3600" b="0" i="0" u="none" strike="noStrike">
              <a:solidFill>
                <a:srgbClr val="FF09F3"/>
              </a:solidFill>
              <a:latin typeface="Times New Roman" panose="02020603050405020304" pitchFamily="18" charset="0"/>
              <a:ea typeface="Calibri"/>
              <a:cs typeface="Times New Roman" panose="02020603050405020304" pitchFamily="18" charset="0"/>
            </a:rPr>
            <a:pPr marL="0" indent="0" algn="ctr"/>
            <a:t>B</a:t>
          </a:fld>
          <a:endParaRPr lang="en-US" sz="3600" b="0" i="0" u="none" strike="noStrike">
            <a:solidFill>
              <a:srgbClr val="FF09F3"/>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36</xdr:col>
      <xdr:colOff>502228</xdr:colOff>
      <xdr:row>30</xdr:row>
      <xdr:rowOff>9810</xdr:rowOff>
    </xdr:from>
    <xdr:to>
      <xdr:col>44</xdr:col>
      <xdr:colOff>346364</xdr:colOff>
      <xdr:row>30</xdr:row>
      <xdr:rowOff>9810</xdr:rowOff>
    </xdr:to>
    <xdr:cxnSp macro="">
      <xdr:nvCxnSpPr>
        <xdr:cNvPr id="139" name="Straight Connector 138">
          <a:extLst>
            <a:ext uri="{FF2B5EF4-FFF2-40B4-BE49-F238E27FC236}">
              <a16:creationId xmlns:a16="http://schemas.microsoft.com/office/drawing/2014/main" id="{1F3A271B-6C42-972E-7AFD-63F0158704B4}"/>
            </a:ext>
          </a:extLst>
        </xdr:cNvPr>
        <xdr:cNvCxnSpPr/>
      </xdr:nvCxnSpPr>
      <xdr:spPr>
        <a:xfrm>
          <a:off x="22286463" y="5724810"/>
          <a:ext cx="4685077" cy="0"/>
        </a:xfrm>
        <a:prstGeom prst="line">
          <a:avLst/>
        </a:prstGeom>
        <a:ln>
          <a:solidFill>
            <a:srgbClr val="2E394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502228</xdr:colOff>
      <xdr:row>40</xdr:row>
      <xdr:rowOff>92456</xdr:rowOff>
    </xdr:from>
    <xdr:to>
      <xdr:col>44</xdr:col>
      <xdr:colOff>346364</xdr:colOff>
      <xdr:row>40</xdr:row>
      <xdr:rowOff>92456</xdr:rowOff>
    </xdr:to>
    <xdr:cxnSp macro="">
      <xdr:nvCxnSpPr>
        <xdr:cNvPr id="146" name="Straight Connector 145">
          <a:extLst>
            <a:ext uri="{FF2B5EF4-FFF2-40B4-BE49-F238E27FC236}">
              <a16:creationId xmlns:a16="http://schemas.microsoft.com/office/drawing/2014/main" id="{6BE82ED3-FC80-4CB5-EB98-EC2EDDF5D3EF}"/>
            </a:ext>
          </a:extLst>
        </xdr:cNvPr>
        <xdr:cNvCxnSpPr/>
      </xdr:nvCxnSpPr>
      <xdr:spPr>
        <a:xfrm>
          <a:off x="22286463" y="7712456"/>
          <a:ext cx="4685077" cy="0"/>
        </a:xfrm>
        <a:prstGeom prst="line">
          <a:avLst/>
        </a:prstGeom>
        <a:ln>
          <a:solidFill>
            <a:srgbClr val="2E394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121228</xdr:colOff>
      <xdr:row>19</xdr:row>
      <xdr:rowOff>86592</xdr:rowOff>
    </xdr:from>
    <xdr:to>
      <xdr:col>27</xdr:col>
      <xdr:colOff>381000</xdr:colOff>
      <xdr:row>42</xdr:row>
      <xdr:rowOff>51956</xdr:rowOff>
    </xdr:to>
    <xdr:graphicFrame macro="">
      <xdr:nvGraphicFramePr>
        <xdr:cNvPr id="42" name="Chart 41">
          <a:extLst>
            <a:ext uri="{FF2B5EF4-FFF2-40B4-BE49-F238E27FC236}">
              <a16:creationId xmlns:a16="http://schemas.microsoft.com/office/drawing/2014/main" id="{25B3E5BE-92AD-44B1-9551-E1FCF2347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366712</xdr:colOff>
      <xdr:row>47</xdr:row>
      <xdr:rowOff>163286</xdr:rowOff>
    </xdr:from>
    <xdr:to>
      <xdr:col>28</xdr:col>
      <xdr:colOff>319087</xdr:colOff>
      <xdr:row>58</xdr:row>
      <xdr:rowOff>47626</xdr:rowOff>
    </xdr:to>
    <xdr:sp macro="" textlink="">
      <xdr:nvSpPr>
        <xdr:cNvPr id="108" name="Rectangle: Rounded Corners 107">
          <a:extLst>
            <a:ext uri="{FF2B5EF4-FFF2-40B4-BE49-F238E27FC236}">
              <a16:creationId xmlns:a16="http://schemas.microsoft.com/office/drawing/2014/main" id="{42BDA5E9-7E29-4E5A-97DB-EA32BFD05142}"/>
            </a:ext>
          </a:extLst>
        </xdr:cNvPr>
        <xdr:cNvSpPr/>
      </xdr:nvSpPr>
      <xdr:spPr>
        <a:xfrm>
          <a:off x="5877605" y="9116786"/>
          <a:ext cx="11586482" cy="1979840"/>
        </a:xfrm>
        <a:prstGeom prst="roundRect">
          <a:avLst>
            <a:gd name="adj" fmla="val 6727"/>
          </a:avLst>
        </a:prstGeom>
        <a:solidFill>
          <a:schemeClr val="tx2">
            <a:lumMod val="75000"/>
          </a:schemeClr>
        </a:solidFill>
        <a:ln>
          <a:noFill/>
        </a:ln>
        <a:effectLst>
          <a:outerShdw blurRad="228600" sx="102000" sy="102000" algn="ctr" rotWithShape="0">
            <a:schemeClr val="tx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155048</xdr:colOff>
      <xdr:row>48</xdr:row>
      <xdr:rowOff>174629</xdr:rowOff>
    </xdr:from>
    <xdr:to>
      <xdr:col>26</xdr:col>
      <xdr:colOff>508435</xdr:colOff>
      <xdr:row>50</xdr:row>
      <xdr:rowOff>156890</xdr:rowOff>
    </xdr:to>
    <xdr:grpSp>
      <xdr:nvGrpSpPr>
        <xdr:cNvPr id="138" name="Group 137">
          <a:extLst>
            <a:ext uri="{FF2B5EF4-FFF2-40B4-BE49-F238E27FC236}">
              <a16:creationId xmlns:a16="http://schemas.microsoft.com/office/drawing/2014/main" id="{25F07315-A252-E8F4-0FC0-00C08DDCFE8A}"/>
            </a:ext>
          </a:extLst>
        </xdr:cNvPr>
        <xdr:cNvGrpSpPr/>
      </xdr:nvGrpSpPr>
      <xdr:grpSpPr>
        <a:xfrm>
          <a:off x="6306611" y="9699629"/>
          <a:ext cx="10195887" cy="379136"/>
          <a:chOff x="6278262" y="9114524"/>
          <a:chExt cx="10150530" cy="363261"/>
        </a:xfrm>
      </xdr:grpSpPr>
      <xdr:sp macro="" textlink="">
        <xdr:nvSpPr>
          <xdr:cNvPr id="56" name="TextBox 55">
            <a:extLst>
              <a:ext uri="{FF2B5EF4-FFF2-40B4-BE49-F238E27FC236}">
                <a16:creationId xmlns:a16="http://schemas.microsoft.com/office/drawing/2014/main" id="{C6351983-8FCB-A441-C7BB-3525A8A8C055}"/>
              </a:ext>
            </a:extLst>
          </xdr:cNvPr>
          <xdr:cNvSpPr txBox="1"/>
        </xdr:nvSpPr>
        <xdr:spPr>
          <a:xfrm>
            <a:off x="6278262" y="9114524"/>
            <a:ext cx="2598565" cy="363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2000" b="1">
                <a:solidFill>
                  <a:srgbClr val="4B5E75"/>
                </a:solidFill>
                <a:latin typeface="Times New Roman" panose="02020603050405020304" pitchFamily="18" charset="0"/>
                <a:ea typeface="+mn-ea"/>
                <a:cs typeface="Times New Roman" panose="02020603050405020304" pitchFamily="18" charset="0"/>
              </a:rPr>
              <a:t>English </a:t>
            </a:r>
          </a:p>
        </xdr:txBody>
      </xdr:sp>
      <xdr:sp macro="" textlink="">
        <xdr:nvSpPr>
          <xdr:cNvPr id="182" name="TextBox 181">
            <a:extLst>
              <a:ext uri="{FF2B5EF4-FFF2-40B4-BE49-F238E27FC236}">
                <a16:creationId xmlns:a16="http://schemas.microsoft.com/office/drawing/2014/main" id="{5202CA2B-086F-BAE9-241D-032241B057B8}"/>
              </a:ext>
            </a:extLst>
          </xdr:cNvPr>
          <xdr:cNvSpPr txBox="1"/>
        </xdr:nvSpPr>
        <xdr:spPr>
          <a:xfrm>
            <a:off x="10074655" y="9114524"/>
            <a:ext cx="2598565" cy="363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2000" b="1">
                <a:solidFill>
                  <a:srgbClr val="4B5E75"/>
                </a:solidFill>
                <a:latin typeface="Times New Roman" panose="02020603050405020304" pitchFamily="18" charset="0"/>
                <a:ea typeface="+mn-ea"/>
                <a:cs typeface="Times New Roman" panose="02020603050405020304" pitchFamily="18" charset="0"/>
              </a:rPr>
              <a:t>Mathematics </a:t>
            </a:r>
          </a:p>
        </xdr:txBody>
      </xdr:sp>
      <xdr:sp macro="" textlink="">
        <xdr:nvSpPr>
          <xdr:cNvPr id="193" name="TextBox 192">
            <a:extLst>
              <a:ext uri="{FF2B5EF4-FFF2-40B4-BE49-F238E27FC236}">
                <a16:creationId xmlns:a16="http://schemas.microsoft.com/office/drawing/2014/main" id="{43C2E413-CB7A-BF44-A2DB-2DECD90B8760}"/>
              </a:ext>
            </a:extLst>
          </xdr:cNvPr>
          <xdr:cNvSpPr txBox="1"/>
        </xdr:nvSpPr>
        <xdr:spPr>
          <a:xfrm>
            <a:off x="13830227" y="9114524"/>
            <a:ext cx="2598565" cy="363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2000" b="1">
                <a:solidFill>
                  <a:srgbClr val="4B5E75"/>
                </a:solidFill>
                <a:latin typeface="Times New Roman" panose="02020603050405020304" pitchFamily="18" charset="0"/>
                <a:ea typeface="+mn-ea"/>
                <a:cs typeface="Times New Roman" panose="02020603050405020304" pitchFamily="18" charset="0"/>
              </a:rPr>
              <a:t>Science </a:t>
            </a:r>
          </a:p>
        </xdr:txBody>
      </xdr:sp>
    </xdr:grpSp>
    <xdr:clientData/>
  </xdr:twoCellAnchor>
  <xdr:twoCellAnchor>
    <xdr:from>
      <xdr:col>39</xdr:col>
      <xdr:colOff>376665</xdr:colOff>
      <xdr:row>51</xdr:row>
      <xdr:rowOff>82647</xdr:rowOff>
    </xdr:from>
    <xdr:to>
      <xdr:col>44</xdr:col>
      <xdr:colOff>180623</xdr:colOff>
      <xdr:row>67</xdr:row>
      <xdr:rowOff>52167</xdr:rowOff>
    </xdr:to>
    <xdr:graphicFrame macro="">
      <xdr:nvGraphicFramePr>
        <xdr:cNvPr id="39" name="Chart 38">
          <a:extLst>
            <a:ext uri="{FF2B5EF4-FFF2-40B4-BE49-F238E27FC236}">
              <a16:creationId xmlns:a16="http://schemas.microsoft.com/office/drawing/2014/main" id="{F67403FA-F9B2-4D8F-A37F-9EF59D8DAC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182403</xdr:colOff>
      <xdr:row>51</xdr:row>
      <xdr:rowOff>86410</xdr:rowOff>
    </xdr:from>
    <xdr:to>
      <xdr:col>21</xdr:col>
      <xdr:colOff>413826</xdr:colOff>
      <xdr:row>56</xdr:row>
      <xdr:rowOff>173777</xdr:rowOff>
    </xdr:to>
    <xdr:grpSp>
      <xdr:nvGrpSpPr>
        <xdr:cNvPr id="136" name="Group 135">
          <a:extLst>
            <a:ext uri="{FF2B5EF4-FFF2-40B4-BE49-F238E27FC236}">
              <a16:creationId xmlns:a16="http://schemas.microsoft.com/office/drawing/2014/main" id="{7EFB8721-0C6E-3991-88F2-8D9A38C5C24E}"/>
            </a:ext>
          </a:extLst>
        </xdr:cNvPr>
        <xdr:cNvGrpSpPr/>
      </xdr:nvGrpSpPr>
      <xdr:grpSpPr>
        <a:xfrm>
          <a:off x="10024903" y="10206723"/>
          <a:ext cx="3307204" cy="1079554"/>
          <a:chOff x="6159839" y="9556983"/>
          <a:chExt cx="3272423" cy="1039867"/>
        </a:xfrm>
      </xdr:grpSpPr>
      <xdr:sp macro="" textlink="">
        <xdr:nvSpPr>
          <xdr:cNvPr id="58" name="Rectangle 57">
            <a:extLst>
              <a:ext uri="{FF2B5EF4-FFF2-40B4-BE49-F238E27FC236}">
                <a16:creationId xmlns:a16="http://schemas.microsoft.com/office/drawing/2014/main" id="{0F371535-8E66-A331-C629-0E09B58E9001}"/>
              </a:ext>
            </a:extLst>
          </xdr:cNvPr>
          <xdr:cNvSpPr/>
        </xdr:nvSpPr>
        <xdr:spPr>
          <a:xfrm>
            <a:off x="7153559" y="10007969"/>
            <a:ext cx="91440" cy="274320"/>
          </a:xfrm>
          <a:prstGeom prst="rect">
            <a:avLst/>
          </a:prstGeom>
          <a:solidFill>
            <a:srgbClr val="2E394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 name="TextBox 61">
            <a:extLst>
              <a:ext uri="{FF2B5EF4-FFF2-40B4-BE49-F238E27FC236}">
                <a16:creationId xmlns:a16="http://schemas.microsoft.com/office/drawing/2014/main" id="{19647282-2B60-3F4A-0FFD-3090B035E9B8}"/>
              </a:ext>
            </a:extLst>
          </xdr:cNvPr>
          <xdr:cNvSpPr txBox="1"/>
        </xdr:nvSpPr>
        <xdr:spPr>
          <a:xfrm>
            <a:off x="6159839" y="9675619"/>
            <a:ext cx="908713" cy="268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B5E75"/>
                </a:solidFill>
                <a:latin typeface="Times New Roman" panose="02020603050405020304" pitchFamily="18" charset="0"/>
                <a:ea typeface="+mn-ea"/>
                <a:cs typeface="Times New Roman" panose="02020603050405020304" pitchFamily="18" charset="0"/>
              </a:rPr>
              <a:t>1st Term</a:t>
            </a:r>
          </a:p>
        </xdr:txBody>
      </xdr:sp>
      <xdr:sp macro="" textlink="">
        <xdr:nvSpPr>
          <xdr:cNvPr id="63" name="TextBox 62">
            <a:extLst>
              <a:ext uri="{FF2B5EF4-FFF2-40B4-BE49-F238E27FC236}">
                <a16:creationId xmlns:a16="http://schemas.microsoft.com/office/drawing/2014/main" id="{67635261-D4AB-EDA0-00B8-5ECDFAA94B20}"/>
              </a:ext>
            </a:extLst>
          </xdr:cNvPr>
          <xdr:cNvSpPr txBox="1"/>
        </xdr:nvSpPr>
        <xdr:spPr>
          <a:xfrm>
            <a:off x="7292826" y="9675619"/>
            <a:ext cx="922041" cy="268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B5E75"/>
                </a:solidFill>
                <a:latin typeface="Times New Roman" panose="02020603050405020304" pitchFamily="18" charset="0"/>
                <a:ea typeface="+mn-ea"/>
                <a:cs typeface="Times New Roman" panose="02020603050405020304" pitchFamily="18" charset="0"/>
              </a:rPr>
              <a:t>2nd Term</a:t>
            </a:r>
          </a:p>
        </xdr:txBody>
      </xdr:sp>
      <xdr:sp macro="" textlink="">
        <xdr:nvSpPr>
          <xdr:cNvPr id="64" name="TextBox 63">
            <a:extLst>
              <a:ext uri="{FF2B5EF4-FFF2-40B4-BE49-F238E27FC236}">
                <a16:creationId xmlns:a16="http://schemas.microsoft.com/office/drawing/2014/main" id="{A7FB2B23-3F78-3E76-7FED-36C19EBBD03C}"/>
              </a:ext>
            </a:extLst>
          </xdr:cNvPr>
          <xdr:cNvSpPr txBox="1"/>
        </xdr:nvSpPr>
        <xdr:spPr>
          <a:xfrm>
            <a:off x="8357611" y="9675619"/>
            <a:ext cx="903910" cy="268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B5E75"/>
                </a:solidFill>
                <a:latin typeface="Times New Roman" panose="02020603050405020304" pitchFamily="18" charset="0"/>
                <a:ea typeface="+mn-ea"/>
                <a:cs typeface="Times New Roman" panose="02020603050405020304" pitchFamily="18" charset="0"/>
              </a:rPr>
              <a:t>3rd Term</a:t>
            </a:r>
          </a:p>
        </xdr:txBody>
      </xdr:sp>
      <xdr:grpSp>
        <xdr:nvGrpSpPr>
          <xdr:cNvPr id="86" name="Group 85">
            <a:extLst>
              <a:ext uri="{FF2B5EF4-FFF2-40B4-BE49-F238E27FC236}">
                <a16:creationId xmlns:a16="http://schemas.microsoft.com/office/drawing/2014/main" id="{A8FACA06-EEB5-62DD-5F4C-0E42029F4902}"/>
              </a:ext>
            </a:extLst>
          </xdr:cNvPr>
          <xdr:cNvGrpSpPr/>
        </xdr:nvGrpSpPr>
        <xdr:grpSpPr>
          <a:xfrm>
            <a:off x="6281371" y="9875729"/>
            <a:ext cx="3016314" cy="554198"/>
            <a:chOff x="6296025" y="9847154"/>
            <a:chExt cx="3023641" cy="554198"/>
          </a:xfrm>
        </xdr:grpSpPr>
        <xdr:sp macro="" textlink="'1st Term Math Grade'!A4:A9">
          <xdr:nvSpPr>
            <xdr:cNvPr id="57" name="TextBox 56">
              <a:extLst>
                <a:ext uri="{FF2B5EF4-FFF2-40B4-BE49-F238E27FC236}">
                  <a16:creationId xmlns:a16="http://schemas.microsoft.com/office/drawing/2014/main" id="{2719A158-7E8E-D1D7-4502-805E25A62530}"/>
                </a:ext>
              </a:extLst>
            </xdr:cNvPr>
            <xdr:cNvSpPr txBox="1"/>
          </xdr:nvSpPr>
          <xdr:spPr>
            <a:xfrm>
              <a:off x="6296025" y="9847154"/>
              <a:ext cx="763706" cy="543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225B2ED-F5F6-4C41-9955-43874598580E}" type="TxLink">
                <a:rPr lang="en-US" sz="2800" b="0" i="0" u="none" strike="noStrike">
                  <a:solidFill>
                    <a:schemeClr val="accent4"/>
                  </a:solidFill>
                  <a:effectLst>
                    <a:glow rad="228600">
                      <a:schemeClr val="accent4">
                        <a:alpha val="20000"/>
                      </a:schemeClr>
                    </a:glow>
                  </a:effectLst>
                  <a:latin typeface="Times New Roman" panose="02020603050405020304" pitchFamily="18" charset="0"/>
                  <a:ea typeface="Calibri"/>
                  <a:cs typeface="Times New Roman" panose="02020603050405020304" pitchFamily="18" charset="0"/>
                </a:rPr>
                <a:pPr marL="0" indent="0" algn="ctr"/>
                <a:t>C</a:t>
              </a:fld>
              <a:endParaRPr lang="en-US" sz="2800" b="0" i="0" u="none" strike="noStrike">
                <a:solidFill>
                  <a:schemeClr val="accent4"/>
                </a:solidFill>
                <a:effectLst>
                  <a:glow rad="228600">
                    <a:schemeClr val="accent4">
                      <a:alpha val="20000"/>
                    </a:schemeClr>
                  </a:glow>
                </a:effectLst>
                <a:latin typeface="Times New Roman" panose="02020603050405020304" pitchFamily="18" charset="0"/>
                <a:ea typeface="Calibri"/>
                <a:cs typeface="Times New Roman" panose="02020603050405020304" pitchFamily="18" charset="0"/>
              </a:endParaRPr>
            </a:p>
          </xdr:txBody>
        </xdr:sp>
        <xdr:sp macro="" textlink="'2nd Term Math Grade'!A4:A8">
          <xdr:nvSpPr>
            <xdr:cNvPr id="74" name="TextBox 73">
              <a:extLst>
                <a:ext uri="{FF2B5EF4-FFF2-40B4-BE49-F238E27FC236}">
                  <a16:creationId xmlns:a16="http://schemas.microsoft.com/office/drawing/2014/main" id="{2BF648E9-8C4B-1757-1F9C-A2FFA507ABAB}"/>
                </a:ext>
              </a:extLst>
            </xdr:cNvPr>
            <xdr:cNvSpPr txBox="1"/>
          </xdr:nvSpPr>
          <xdr:spPr>
            <a:xfrm>
              <a:off x="7292480" y="9847154"/>
              <a:ext cx="919465" cy="543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8C4DAB1-521F-45FA-8976-46F7C1E06912}" type="TxLink">
                <a:rPr lang="en-US" sz="2800" b="0" i="0" u="none" strike="noStrike">
                  <a:solidFill>
                    <a:schemeClr val="accent5"/>
                  </a:solidFill>
                  <a:effectLst>
                    <a:glow rad="139700">
                      <a:schemeClr val="accent5">
                        <a:alpha val="20000"/>
                      </a:schemeClr>
                    </a:glow>
                  </a:effectLst>
                  <a:latin typeface="Times New Roman" panose="02020603050405020304" pitchFamily="18" charset="0"/>
                  <a:ea typeface="Calibri"/>
                  <a:cs typeface="Times New Roman" panose="02020603050405020304" pitchFamily="18" charset="0"/>
                </a:rPr>
                <a:pPr marL="0" indent="0" algn="ctr"/>
                <a:t>B</a:t>
              </a:fld>
              <a:endParaRPr lang="en-US" sz="2800" b="0" i="0" u="none" strike="noStrike">
                <a:solidFill>
                  <a:schemeClr val="accent5"/>
                </a:solidFill>
                <a:effectLst>
                  <a:glow rad="139700">
                    <a:schemeClr val="accent5">
                      <a:alpha val="20000"/>
                    </a:schemeClr>
                  </a:glow>
                </a:effectLst>
                <a:latin typeface="Times New Roman" panose="02020603050405020304" pitchFamily="18" charset="0"/>
                <a:ea typeface="Calibri"/>
                <a:cs typeface="Times New Roman" panose="02020603050405020304" pitchFamily="18" charset="0"/>
              </a:endParaRPr>
            </a:p>
          </xdr:txBody>
        </xdr:sp>
        <xdr:sp macro="" textlink="'3rd Term Math Grade'!A4:A8">
          <xdr:nvSpPr>
            <xdr:cNvPr id="89" name="TextBox 88">
              <a:extLst>
                <a:ext uri="{FF2B5EF4-FFF2-40B4-BE49-F238E27FC236}">
                  <a16:creationId xmlns:a16="http://schemas.microsoft.com/office/drawing/2014/main" id="{E54A4FF2-05E5-51DB-9B65-3DD970B38AED}"/>
                </a:ext>
              </a:extLst>
            </xdr:cNvPr>
            <xdr:cNvSpPr txBox="1"/>
          </xdr:nvSpPr>
          <xdr:spPr>
            <a:xfrm>
              <a:off x="8418531" y="9857359"/>
              <a:ext cx="901135" cy="543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2FC57D3-12EC-493D-85C7-9CB008DA60CB}" type="TxLink">
                <a:rPr lang="en-US" sz="2800" b="0" i="0" u="none" strike="noStrike">
                  <a:solidFill>
                    <a:srgbClr val="00B0F0"/>
                  </a:solidFill>
                  <a:effectLst>
                    <a:glow rad="139700">
                      <a:srgbClr val="00B0F0">
                        <a:alpha val="20000"/>
                      </a:srgbClr>
                    </a:glow>
                  </a:effectLst>
                  <a:latin typeface="Times New Roman" panose="02020603050405020304" pitchFamily="18" charset="0"/>
                  <a:ea typeface="Calibri"/>
                  <a:cs typeface="Times New Roman" panose="02020603050405020304" pitchFamily="18" charset="0"/>
                </a:rPr>
                <a:pPr marL="0" indent="0" algn="ctr"/>
                <a:t>B</a:t>
              </a:fld>
              <a:endParaRPr lang="en-US" sz="2800" b="0" i="0" u="none" strike="noStrike">
                <a:solidFill>
                  <a:srgbClr val="00B0F0"/>
                </a:solidFill>
                <a:effectLst>
                  <a:glow rad="139700">
                    <a:srgbClr val="00B0F0">
                      <a:alpha val="20000"/>
                    </a:srgbClr>
                  </a:glow>
                </a:effectLst>
                <a:latin typeface="Times New Roman" panose="02020603050405020304" pitchFamily="18" charset="0"/>
                <a:ea typeface="Calibri"/>
                <a:cs typeface="Times New Roman" panose="02020603050405020304" pitchFamily="18" charset="0"/>
              </a:endParaRPr>
            </a:p>
          </xdr:txBody>
        </xdr:sp>
      </xdr:grpSp>
      <xdr:sp macro="" textlink="">
        <xdr:nvSpPr>
          <xdr:cNvPr id="176" name="Rectangle: Rounded Corners 175">
            <a:extLst>
              <a:ext uri="{FF2B5EF4-FFF2-40B4-BE49-F238E27FC236}">
                <a16:creationId xmlns:a16="http://schemas.microsoft.com/office/drawing/2014/main" id="{2397B99D-A1E6-951A-5A16-C5A912EBFA55}"/>
              </a:ext>
            </a:extLst>
          </xdr:cNvPr>
          <xdr:cNvSpPr/>
        </xdr:nvSpPr>
        <xdr:spPr>
          <a:xfrm>
            <a:off x="6220292" y="9556983"/>
            <a:ext cx="3211970" cy="1039867"/>
          </a:xfrm>
          <a:prstGeom prst="roundRect">
            <a:avLst>
              <a:gd name="adj" fmla="val 10000"/>
            </a:avLst>
          </a:prstGeom>
          <a:noFill/>
          <a:ln>
            <a:solidFill>
              <a:schemeClr val="accent4"/>
            </a:solidFill>
          </a:ln>
          <a:effectLst>
            <a:outerShdw blurRad="2286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78" name="Rectangle 177">
            <a:extLst>
              <a:ext uri="{FF2B5EF4-FFF2-40B4-BE49-F238E27FC236}">
                <a16:creationId xmlns:a16="http://schemas.microsoft.com/office/drawing/2014/main" id="{8374325B-8035-A53D-D010-1A4066310779}"/>
              </a:ext>
            </a:extLst>
          </xdr:cNvPr>
          <xdr:cNvSpPr/>
        </xdr:nvSpPr>
        <xdr:spPr>
          <a:xfrm>
            <a:off x="8237305" y="10007969"/>
            <a:ext cx="91440" cy="274320"/>
          </a:xfrm>
          <a:prstGeom prst="rect">
            <a:avLst/>
          </a:prstGeom>
          <a:solidFill>
            <a:srgbClr val="2E394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22</xdr:col>
      <xdr:colOff>282928</xdr:colOff>
      <xdr:row>51</xdr:row>
      <xdr:rowOff>86409</xdr:rowOff>
    </xdr:from>
    <xdr:to>
      <xdr:col>27</xdr:col>
      <xdr:colOff>514350</xdr:colOff>
      <xdr:row>56</xdr:row>
      <xdr:rowOff>173776</xdr:rowOff>
    </xdr:to>
    <xdr:grpSp>
      <xdr:nvGrpSpPr>
        <xdr:cNvPr id="109" name="Group 108">
          <a:extLst>
            <a:ext uri="{FF2B5EF4-FFF2-40B4-BE49-F238E27FC236}">
              <a16:creationId xmlns:a16="http://schemas.microsoft.com/office/drawing/2014/main" id="{AB6B653F-8242-9040-87DE-E1854F0BAF6A}"/>
            </a:ext>
          </a:extLst>
        </xdr:cNvPr>
        <xdr:cNvGrpSpPr/>
      </xdr:nvGrpSpPr>
      <xdr:grpSpPr>
        <a:xfrm>
          <a:off x="13816366" y="10206722"/>
          <a:ext cx="3307203" cy="1079554"/>
          <a:chOff x="13661563" y="9556983"/>
          <a:chExt cx="3272422" cy="1039867"/>
        </a:xfrm>
      </xdr:grpSpPr>
      <xdr:sp macro="" textlink="">
        <xdr:nvSpPr>
          <xdr:cNvPr id="195" name="Rectangle 194">
            <a:extLst>
              <a:ext uri="{FF2B5EF4-FFF2-40B4-BE49-F238E27FC236}">
                <a16:creationId xmlns:a16="http://schemas.microsoft.com/office/drawing/2014/main" id="{48B82DCC-AADF-C75C-4A88-384285E27F5C}"/>
              </a:ext>
            </a:extLst>
          </xdr:cNvPr>
          <xdr:cNvSpPr/>
        </xdr:nvSpPr>
        <xdr:spPr>
          <a:xfrm>
            <a:off x="14651096" y="10007969"/>
            <a:ext cx="91440" cy="274320"/>
          </a:xfrm>
          <a:prstGeom prst="rect">
            <a:avLst/>
          </a:prstGeom>
          <a:solidFill>
            <a:srgbClr val="2E394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6" name="TextBox 195">
            <a:extLst>
              <a:ext uri="{FF2B5EF4-FFF2-40B4-BE49-F238E27FC236}">
                <a16:creationId xmlns:a16="http://schemas.microsoft.com/office/drawing/2014/main" id="{564DA806-D439-3BEB-2C33-1EC2E9D413B7}"/>
              </a:ext>
            </a:extLst>
          </xdr:cNvPr>
          <xdr:cNvSpPr txBox="1"/>
        </xdr:nvSpPr>
        <xdr:spPr>
          <a:xfrm>
            <a:off x="13661563" y="9675619"/>
            <a:ext cx="908712" cy="268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B5E75"/>
                </a:solidFill>
                <a:latin typeface="Times New Roman" panose="02020603050405020304" pitchFamily="18" charset="0"/>
                <a:ea typeface="+mn-ea"/>
                <a:cs typeface="Times New Roman" panose="02020603050405020304" pitchFamily="18" charset="0"/>
              </a:rPr>
              <a:t>1st Term</a:t>
            </a:r>
          </a:p>
        </xdr:txBody>
      </xdr:sp>
      <xdr:sp macro="" textlink="">
        <xdr:nvSpPr>
          <xdr:cNvPr id="197" name="TextBox 196">
            <a:extLst>
              <a:ext uri="{FF2B5EF4-FFF2-40B4-BE49-F238E27FC236}">
                <a16:creationId xmlns:a16="http://schemas.microsoft.com/office/drawing/2014/main" id="{C4668AA0-B943-6C2C-BF20-5468B9B96A02}"/>
              </a:ext>
            </a:extLst>
          </xdr:cNvPr>
          <xdr:cNvSpPr txBox="1"/>
        </xdr:nvSpPr>
        <xdr:spPr>
          <a:xfrm>
            <a:off x="14790363" y="9675619"/>
            <a:ext cx="926227" cy="268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B5E75"/>
                </a:solidFill>
                <a:latin typeface="Times New Roman" panose="02020603050405020304" pitchFamily="18" charset="0"/>
                <a:ea typeface="+mn-ea"/>
                <a:cs typeface="Times New Roman" panose="02020603050405020304" pitchFamily="18" charset="0"/>
              </a:rPr>
              <a:t>2nd Term</a:t>
            </a:r>
          </a:p>
        </xdr:txBody>
      </xdr:sp>
      <xdr:sp macro="" textlink="">
        <xdr:nvSpPr>
          <xdr:cNvPr id="198" name="TextBox 197">
            <a:extLst>
              <a:ext uri="{FF2B5EF4-FFF2-40B4-BE49-F238E27FC236}">
                <a16:creationId xmlns:a16="http://schemas.microsoft.com/office/drawing/2014/main" id="{56EC8314-651F-440A-4CD3-0238E5E361AC}"/>
              </a:ext>
            </a:extLst>
          </xdr:cNvPr>
          <xdr:cNvSpPr txBox="1"/>
        </xdr:nvSpPr>
        <xdr:spPr>
          <a:xfrm>
            <a:off x="15855148" y="9675619"/>
            <a:ext cx="908096" cy="268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B5E75"/>
                </a:solidFill>
                <a:latin typeface="Times New Roman" panose="02020603050405020304" pitchFamily="18" charset="0"/>
                <a:ea typeface="+mn-ea"/>
                <a:cs typeface="Times New Roman" panose="02020603050405020304" pitchFamily="18" charset="0"/>
              </a:rPr>
              <a:t>3rd Term</a:t>
            </a:r>
          </a:p>
        </xdr:txBody>
      </xdr:sp>
      <xdr:sp macro="" textlink="'1st Term Grade Sci.'!A4">
        <xdr:nvSpPr>
          <xdr:cNvPr id="194" name="TextBox 193">
            <a:extLst>
              <a:ext uri="{FF2B5EF4-FFF2-40B4-BE49-F238E27FC236}">
                <a16:creationId xmlns:a16="http://schemas.microsoft.com/office/drawing/2014/main" id="{636D7C1B-FA4C-3592-6D11-D67D84D1F78C}"/>
              </a:ext>
            </a:extLst>
          </xdr:cNvPr>
          <xdr:cNvSpPr txBox="1"/>
        </xdr:nvSpPr>
        <xdr:spPr>
          <a:xfrm>
            <a:off x="13819835" y="9890699"/>
            <a:ext cx="608619" cy="543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46D7F27-1725-4CC6-A03C-986503DA50AE}" type="TxLink">
              <a:rPr lang="en-US" sz="2800" b="0" i="0" u="none" strike="noStrike">
                <a:solidFill>
                  <a:schemeClr val="accent4"/>
                </a:solidFill>
                <a:effectLst>
                  <a:glow rad="228600">
                    <a:schemeClr val="accent4">
                      <a:alpha val="20000"/>
                    </a:schemeClr>
                  </a:glow>
                </a:effectLst>
                <a:latin typeface="Times New Roman" panose="02020603050405020304" pitchFamily="18" charset="0"/>
                <a:ea typeface="Calibri"/>
                <a:cs typeface="Times New Roman" panose="02020603050405020304" pitchFamily="18" charset="0"/>
              </a:rPr>
              <a:pPr marL="0" indent="0" algn="ctr"/>
              <a:t>A</a:t>
            </a:fld>
            <a:endParaRPr lang="en-US" sz="2800" b="0" i="0" u="none" strike="noStrike">
              <a:solidFill>
                <a:schemeClr val="accent4"/>
              </a:solidFill>
              <a:effectLst>
                <a:glow rad="228600">
                  <a:schemeClr val="accent4">
                    <a:alpha val="20000"/>
                  </a:schemeClr>
                </a:glow>
              </a:effectLst>
              <a:latin typeface="Times New Roman" panose="02020603050405020304" pitchFamily="18" charset="0"/>
              <a:ea typeface="Calibri"/>
              <a:cs typeface="Times New Roman" panose="02020603050405020304" pitchFamily="18" charset="0"/>
            </a:endParaRPr>
          </a:p>
        </xdr:txBody>
      </xdr:sp>
      <xdr:sp macro="" textlink="'2nd Term Grade Sci.'!A4">
        <xdr:nvSpPr>
          <xdr:cNvPr id="199" name="TextBox 198">
            <a:extLst>
              <a:ext uri="{FF2B5EF4-FFF2-40B4-BE49-F238E27FC236}">
                <a16:creationId xmlns:a16="http://schemas.microsoft.com/office/drawing/2014/main" id="{D0A70801-F1B1-9363-8C27-CB7041AA28E3}"/>
              </a:ext>
            </a:extLst>
          </xdr:cNvPr>
          <xdr:cNvSpPr txBox="1"/>
        </xdr:nvSpPr>
        <xdr:spPr>
          <a:xfrm>
            <a:off x="14885583" y="9881174"/>
            <a:ext cx="708145" cy="543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E18943A-35BE-4E05-A33E-011EB0853B82}" type="TxLink">
              <a:rPr lang="en-US" sz="2800" b="0" i="0" u="none" strike="noStrike">
                <a:solidFill>
                  <a:schemeClr val="accent5"/>
                </a:solidFill>
                <a:effectLst>
                  <a:glow rad="139700">
                    <a:schemeClr val="accent5">
                      <a:alpha val="20000"/>
                    </a:schemeClr>
                  </a:glow>
                </a:effectLst>
                <a:latin typeface="Times New Roman" panose="02020603050405020304" pitchFamily="18" charset="0"/>
                <a:ea typeface="Calibri"/>
                <a:cs typeface="Times New Roman" panose="02020603050405020304" pitchFamily="18" charset="0"/>
              </a:rPr>
              <a:pPr marL="0" indent="0" algn="ctr"/>
              <a:t>D</a:t>
            </a:fld>
            <a:endParaRPr lang="en-US" sz="2800" b="0" i="0" u="none" strike="noStrike">
              <a:solidFill>
                <a:schemeClr val="accent5"/>
              </a:solidFill>
              <a:effectLst>
                <a:glow rad="139700">
                  <a:schemeClr val="accent5">
                    <a:alpha val="20000"/>
                  </a:schemeClr>
                </a:glow>
              </a:effectLst>
              <a:latin typeface="Times New Roman" panose="02020603050405020304" pitchFamily="18" charset="0"/>
              <a:ea typeface="Calibri"/>
              <a:cs typeface="Times New Roman" panose="02020603050405020304" pitchFamily="18" charset="0"/>
            </a:endParaRPr>
          </a:p>
        </xdr:txBody>
      </xdr:sp>
      <xdr:sp macro="" textlink="'3rd Term Grade Sci.'!A4">
        <xdr:nvSpPr>
          <xdr:cNvPr id="200" name="TextBox 199">
            <a:extLst>
              <a:ext uri="{FF2B5EF4-FFF2-40B4-BE49-F238E27FC236}">
                <a16:creationId xmlns:a16="http://schemas.microsoft.com/office/drawing/2014/main" id="{A599F12A-0CCB-BD8E-BA95-9F427023834C}"/>
              </a:ext>
            </a:extLst>
          </xdr:cNvPr>
          <xdr:cNvSpPr txBox="1"/>
        </xdr:nvSpPr>
        <xdr:spPr>
          <a:xfrm>
            <a:off x="15990753" y="9885936"/>
            <a:ext cx="732321" cy="543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2A0C3E3-8A87-49AB-9D47-F273958F6AB6}" type="TxLink">
              <a:rPr lang="en-US" sz="2800" b="0" i="0" u="none" strike="noStrike">
                <a:solidFill>
                  <a:srgbClr val="00B0F0"/>
                </a:solidFill>
                <a:effectLst>
                  <a:glow rad="139700">
                    <a:srgbClr val="00B0F0">
                      <a:alpha val="20000"/>
                    </a:srgbClr>
                  </a:glow>
                </a:effectLst>
                <a:latin typeface="Times New Roman" panose="02020603050405020304" pitchFamily="18" charset="0"/>
                <a:ea typeface="Calibri"/>
                <a:cs typeface="Times New Roman" panose="02020603050405020304" pitchFamily="18" charset="0"/>
              </a:rPr>
              <a:pPr marL="0" indent="0" algn="ctr"/>
              <a:t>A</a:t>
            </a:fld>
            <a:endParaRPr lang="en-US" sz="2800" b="0" i="0" u="none" strike="noStrike">
              <a:solidFill>
                <a:srgbClr val="00B0F0"/>
              </a:solidFill>
              <a:effectLst>
                <a:glow rad="139700">
                  <a:srgbClr val="00B0F0">
                    <a:alpha val="20000"/>
                  </a:srgbClr>
                </a:glow>
              </a:effectLst>
              <a:latin typeface="Times New Roman" panose="02020603050405020304" pitchFamily="18" charset="0"/>
              <a:ea typeface="Calibri"/>
              <a:cs typeface="Times New Roman" panose="02020603050405020304" pitchFamily="18" charset="0"/>
            </a:endParaRPr>
          </a:p>
        </xdr:txBody>
      </xdr:sp>
      <xdr:sp macro="" textlink="">
        <xdr:nvSpPr>
          <xdr:cNvPr id="201" name="Rectangle: Rounded Corners 200">
            <a:extLst>
              <a:ext uri="{FF2B5EF4-FFF2-40B4-BE49-F238E27FC236}">
                <a16:creationId xmlns:a16="http://schemas.microsoft.com/office/drawing/2014/main" id="{FF844ADA-869F-5BC9-DE8B-A4472AF2A8C3}"/>
              </a:ext>
            </a:extLst>
          </xdr:cNvPr>
          <xdr:cNvSpPr/>
        </xdr:nvSpPr>
        <xdr:spPr>
          <a:xfrm>
            <a:off x="13722016" y="9556983"/>
            <a:ext cx="3211969" cy="1039867"/>
          </a:xfrm>
          <a:prstGeom prst="roundRect">
            <a:avLst>
              <a:gd name="adj" fmla="val 10000"/>
            </a:avLst>
          </a:prstGeom>
          <a:noFill/>
          <a:ln>
            <a:solidFill>
              <a:srgbClr val="00B0F0"/>
            </a:solidFill>
          </a:ln>
          <a:effectLst>
            <a:outerShdw blurRad="2286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2" name="Rectangle 201">
            <a:extLst>
              <a:ext uri="{FF2B5EF4-FFF2-40B4-BE49-F238E27FC236}">
                <a16:creationId xmlns:a16="http://schemas.microsoft.com/office/drawing/2014/main" id="{5ADB9E2B-91C2-694C-DA36-121F3A73AD63}"/>
              </a:ext>
            </a:extLst>
          </xdr:cNvPr>
          <xdr:cNvSpPr/>
        </xdr:nvSpPr>
        <xdr:spPr>
          <a:xfrm>
            <a:off x="15739028" y="10007969"/>
            <a:ext cx="87254" cy="274320"/>
          </a:xfrm>
          <a:prstGeom prst="rect">
            <a:avLst/>
          </a:prstGeom>
          <a:solidFill>
            <a:srgbClr val="2E394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10</xdr:col>
      <xdr:colOff>62510</xdr:colOff>
      <xdr:row>51</xdr:row>
      <xdr:rowOff>86409</xdr:rowOff>
    </xdr:from>
    <xdr:to>
      <xdr:col>15</xdr:col>
      <xdr:colOff>293934</xdr:colOff>
      <xdr:row>56</xdr:row>
      <xdr:rowOff>173776</xdr:rowOff>
    </xdr:to>
    <xdr:grpSp>
      <xdr:nvGrpSpPr>
        <xdr:cNvPr id="134" name="Group 133">
          <a:extLst>
            <a:ext uri="{FF2B5EF4-FFF2-40B4-BE49-F238E27FC236}">
              <a16:creationId xmlns:a16="http://schemas.microsoft.com/office/drawing/2014/main" id="{F7711C06-4139-B24A-B57E-98167B8BC61A}"/>
            </a:ext>
          </a:extLst>
        </xdr:cNvPr>
        <xdr:cNvGrpSpPr/>
      </xdr:nvGrpSpPr>
      <xdr:grpSpPr>
        <a:xfrm>
          <a:off x="6214073" y="10206722"/>
          <a:ext cx="3307205" cy="1079554"/>
          <a:chOff x="9931111" y="9556983"/>
          <a:chExt cx="3272423" cy="1039867"/>
        </a:xfrm>
      </xdr:grpSpPr>
      <xdr:sp macro="" textlink="">
        <xdr:nvSpPr>
          <xdr:cNvPr id="184" name="Rectangle 183">
            <a:extLst>
              <a:ext uri="{FF2B5EF4-FFF2-40B4-BE49-F238E27FC236}">
                <a16:creationId xmlns:a16="http://schemas.microsoft.com/office/drawing/2014/main" id="{3015EEA3-E958-DF1D-5B35-25EBE6876A70}"/>
              </a:ext>
            </a:extLst>
          </xdr:cNvPr>
          <xdr:cNvSpPr/>
        </xdr:nvSpPr>
        <xdr:spPr>
          <a:xfrm>
            <a:off x="10924831" y="10007969"/>
            <a:ext cx="87253" cy="274320"/>
          </a:xfrm>
          <a:prstGeom prst="rect">
            <a:avLst/>
          </a:prstGeom>
          <a:solidFill>
            <a:srgbClr val="2E394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5" name="TextBox 184">
            <a:extLst>
              <a:ext uri="{FF2B5EF4-FFF2-40B4-BE49-F238E27FC236}">
                <a16:creationId xmlns:a16="http://schemas.microsoft.com/office/drawing/2014/main" id="{8CF97067-4002-703E-4B3E-16A367926636}"/>
              </a:ext>
            </a:extLst>
          </xdr:cNvPr>
          <xdr:cNvSpPr txBox="1"/>
        </xdr:nvSpPr>
        <xdr:spPr>
          <a:xfrm>
            <a:off x="9931111" y="9675619"/>
            <a:ext cx="908713" cy="268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B5E75"/>
                </a:solidFill>
                <a:latin typeface="Times New Roman" panose="02020603050405020304" pitchFamily="18" charset="0"/>
                <a:ea typeface="+mn-ea"/>
                <a:cs typeface="Times New Roman" panose="02020603050405020304" pitchFamily="18" charset="0"/>
              </a:rPr>
              <a:t>1st Term</a:t>
            </a:r>
          </a:p>
        </xdr:txBody>
      </xdr:sp>
      <xdr:sp macro="" textlink="">
        <xdr:nvSpPr>
          <xdr:cNvPr id="186" name="TextBox 185">
            <a:extLst>
              <a:ext uri="{FF2B5EF4-FFF2-40B4-BE49-F238E27FC236}">
                <a16:creationId xmlns:a16="http://schemas.microsoft.com/office/drawing/2014/main" id="{AC7F4703-9166-E4DD-76BA-7D56072324D0}"/>
              </a:ext>
            </a:extLst>
          </xdr:cNvPr>
          <xdr:cNvSpPr txBox="1"/>
        </xdr:nvSpPr>
        <xdr:spPr>
          <a:xfrm>
            <a:off x="11059911" y="9675619"/>
            <a:ext cx="926229" cy="268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B5E75"/>
                </a:solidFill>
                <a:latin typeface="Times New Roman" panose="02020603050405020304" pitchFamily="18" charset="0"/>
                <a:ea typeface="+mn-ea"/>
                <a:cs typeface="Times New Roman" panose="02020603050405020304" pitchFamily="18" charset="0"/>
              </a:rPr>
              <a:t>2nd Term</a:t>
            </a:r>
          </a:p>
        </xdr:txBody>
      </xdr:sp>
      <xdr:sp macro="" textlink="">
        <xdr:nvSpPr>
          <xdr:cNvPr id="187" name="TextBox 186">
            <a:extLst>
              <a:ext uri="{FF2B5EF4-FFF2-40B4-BE49-F238E27FC236}">
                <a16:creationId xmlns:a16="http://schemas.microsoft.com/office/drawing/2014/main" id="{F052420B-21F5-59F6-0DB6-6942045C0A66}"/>
              </a:ext>
            </a:extLst>
          </xdr:cNvPr>
          <xdr:cNvSpPr txBox="1"/>
        </xdr:nvSpPr>
        <xdr:spPr>
          <a:xfrm>
            <a:off x="12128884" y="9675619"/>
            <a:ext cx="903909" cy="268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B5E75"/>
                </a:solidFill>
                <a:latin typeface="Times New Roman" panose="02020603050405020304" pitchFamily="18" charset="0"/>
                <a:ea typeface="+mn-ea"/>
                <a:cs typeface="Times New Roman" panose="02020603050405020304" pitchFamily="18" charset="0"/>
              </a:rPr>
              <a:t>3rd Term</a:t>
            </a:r>
          </a:p>
        </xdr:txBody>
      </xdr:sp>
      <xdr:sp macro="" textlink="">
        <xdr:nvSpPr>
          <xdr:cNvPr id="190" name="Rectangle: Rounded Corners 189">
            <a:extLst>
              <a:ext uri="{FF2B5EF4-FFF2-40B4-BE49-F238E27FC236}">
                <a16:creationId xmlns:a16="http://schemas.microsoft.com/office/drawing/2014/main" id="{2FB4C7E1-0061-CB6D-E765-FDF3B0738D2C}"/>
              </a:ext>
            </a:extLst>
          </xdr:cNvPr>
          <xdr:cNvSpPr/>
        </xdr:nvSpPr>
        <xdr:spPr>
          <a:xfrm>
            <a:off x="9991564" y="9556983"/>
            <a:ext cx="3211970" cy="1039867"/>
          </a:xfrm>
          <a:prstGeom prst="roundRect">
            <a:avLst>
              <a:gd name="adj" fmla="val 10000"/>
            </a:avLst>
          </a:prstGeom>
          <a:noFill/>
          <a:ln>
            <a:solidFill>
              <a:schemeClr val="accent5"/>
            </a:solidFill>
          </a:ln>
          <a:effectLst>
            <a:outerShdw blurRad="2286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1" name="Rectangle 190">
            <a:extLst>
              <a:ext uri="{FF2B5EF4-FFF2-40B4-BE49-F238E27FC236}">
                <a16:creationId xmlns:a16="http://schemas.microsoft.com/office/drawing/2014/main" id="{C7778C2E-DA53-318D-95FD-EB0DF4E923ED}"/>
              </a:ext>
            </a:extLst>
          </xdr:cNvPr>
          <xdr:cNvSpPr/>
        </xdr:nvSpPr>
        <xdr:spPr>
          <a:xfrm>
            <a:off x="12008578" y="10007969"/>
            <a:ext cx="91440" cy="274320"/>
          </a:xfrm>
          <a:prstGeom prst="rect">
            <a:avLst/>
          </a:prstGeom>
          <a:solidFill>
            <a:srgbClr val="2E394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7" name="Group 86">
            <a:extLst>
              <a:ext uri="{FF2B5EF4-FFF2-40B4-BE49-F238E27FC236}">
                <a16:creationId xmlns:a16="http://schemas.microsoft.com/office/drawing/2014/main" id="{4C6E8414-AE35-5729-044C-2BD8CBA785E9}"/>
              </a:ext>
            </a:extLst>
          </xdr:cNvPr>
          <xdr:cNvGrpSpPr/>
        </xdr:nvGrpSpPr>
        <xdr:grpSpPr>
          <a:xfrm>
            <a:off x="10063528" y="9887295"/>
            <a:ext cx="3005430" cy="548756"/>
            <a:chOff x="10086974" y="9820620"/>
            <a:chExt cx="3012757" cy="548756"/>
          </a:xfrm>
        </xdr:grpSpPr>
        <xdr:sp macro="" textlink="'1st Term English Grade'!A4">
          <xdr:nvSpPr>
            <xdr:cNvPr id="45" name="TextBox 44">
              <a:extLst>
                <a:ext uri="{FF2B5EF4-FFF2-40B4-BE49-F238E27FC236}">
                  <a16:creationId xmlns:a16="http://schemas.microsoft.com/office/drawing/2014/main" id="{2D27C14E-DF16-9A1B-C5EE-D038650463AA}"/>
                </a:ext>
              </a:extLst>
            </xdr:cNvPr>
            <xdr:cNvSpPr txBox="1"/>
          </xdr:nvSpPr>
          <xdr:spPr>
            <a:xfrm>
              <a:off x="10086974" y="9825383"/>
              <a:ext cx="652171" cy="543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4803074-11F7-4D2D-877F-ED08D12B8255}" type="TxLink">
                <a:rPr lang="en-US" sz="2800" b="0" i="0" u="none" strike="noStrike">
                  <a:solidFill>
                    <a:schemeClr val="accent4"/>
                  </a:solidFill>
                  <a:effectLst>
                    <a:glow rad="228600">
                      <a:schemeClr val="accent4">
                        <a:alpha val="20000"/>
                      </a:schemeClr>
                    </a:glow>
                  </a:effectLst>
                  <a:latin typeface="Times New Roman" panose="02020603050405020304" pitchFamily="18" charset="0"/>
                  <a:ea typeface="Calibri"/>
                  <a:cs typeface="Times New Roman" panose="02020603050405020304" pitchFamily="18" charset="0"/>
                </a:rPr>
                <a:pPr marL="0" indent="0" algn="ctr"/>
                <a:t>A</a:t>
              </a:fld>
              <a:endParaRPr lang="en-US" sz="2800" b="0" i="0" u="none" strike="noStrike">
                <a:solidFill>
                  <a:schemeClr val="accent4"/>
                </a:solidFill>
                <a:effectLst>
                  <a:glow rad="228600">
                    <a:schemeClr val="accent4">
                      <a:alpha val="20000"/>
                    </a:schemeClr>
                  </a:glow>
                </a:effectLst>
                <a:latin typeface="Times New Roman" panose="02020603050405020304" pitchFamily="18" charset="0"/>
                <a:ea typeface="Calibri"/>
                <a:cs typeface="Times New Roman" panose="02020603050405020304" pitchFamily="18" charset="0"/>
              </a:endParaRPr>
            </a:p>
          </xdr:txBody>
        </xdr:sp>
        <xdr:sp macro="" textlink="'2nd Term English Grade'!A4">
          <xdr:nvSpPr>
            <xdr:cNvPr id="47" name="TextBox 46">
              <a:extLst>
                <a:ext uri="{FF2B5EF4-FFF2-40B4-BE49-F238E27FC236}">
                  <a16:creationId xmlns:a16="http://schemas.microsoft.com/office/drawing/2014/main" id="{F1482350-582C-D5F2-8181-7971F7F81108}"/>
                </a:ext>
              </a:extLst>
            </xdr:cNvPr>
            <xdr:cNvSpPr txBox="1"/>
          </xdr:nvSpPr>
          <xdr:spPr>
            <a:xfrm>
              <a:off x="11076678" y="9825383"/>
              <a:ext cx="929034" cy="543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5C09E5A-FDBA-4211-AD77-2D8F20952640}" type="TxLink">
                <a:rPr lang="en-US" sz="2800" b="0" i="0" u="none" strike="noStrike">
                  <a:solidFill>
                    <a:schemeClr val="accent5"/>
                  </a:solidFill>
                  <a:effectLst>
                    <a:glow rad="139700">
                      <a:schemeClr val="accent5">
                        <a:alpha val="20000"/>
                      </a:schemeClr>
                    </a:glow>
                  </a:effectLst>
                  <a:latin typeface="Times New Roman" panose="02020603050405020304" pitchFamily="18" charset="0"/>
                  <a:ea typeface="Calibri"/>
                  <a:cs typeface="Times New Roman" panose="02020603050405020304" pitchFamily="18" charset="0"/>
                </a:rPr>
                <a:pPr marL="0" indent="0" algn="ctr"/>
                <a:t>B</a:t>
              </a:fld>
              <a:endParaRPr lang="en-US" sz="2800" b="0" i="0" u="none" strike="noStrike">
                <a:solidFill>
                  <a:schemeClr val="accent5"/>
                </a:solidFill>
                <a:effectLst>
                  <a:glow rad="139700">
                    <a:schemeClr val="accent5">
                      <a:alpha val="20000"/>
                    </a:schemeClr>
                  </a:glow>
                </a:effectLst>
                <a:latin typeface="Times New Roman" panose="02020603050405020304" pitchFamily="18" charset="0"/>
                <a:ea typeface="Calibri"/>
                <a:cs typeface="Times New Roman" panose="02020603050405020304" pitchFamily="18" charset="0"/>
              </a:endParaRPr>
            </a:p>
          </xdr:txBody>
        </xdr:sp>
        <xdr:sp macro="" textlink="'3rd Term English Grade'!A4">
          <xdr:nvSpPr>
            <xdr:cNvPr id="49" name="TextBox 48">
              <a:extLst>
                <a:ext uri="{FF2B5EF4-FFF2-40B4-BE49-F238E27FC236}">
                  <a16:creationId xmlns:a16="http://schemas.microsoft.com/office/drawing/2014/main" id="{C321DCA7-7E1C-CFF4-C6F4-4BE43ADF4248}"/>
                </a:ext>
              </a:extLst>
            </xdr:cNvPr>
            <xdr:cNvSpPr txBox="1"/>
          </xdr:nvSpPr>
          <xdr:spPr>
            <a:xfrm>
              <a:off x="12189027" y="9820620"/>
              <a:ext cx="910704" cy="543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CABD0C1-1205-43BD-9103-29A79AD09752}" type="TxLink">
                <a:rPr lang="en-US" sz="2800" b="0" i="0" u="none" strike="noStrike">
                  <a:solidFill>
                    <a:srgbClr val="00B0F0"/>
                  </a:solidFill>
                  <a:effectLst>
                    <a:glow rad="139700">
                      <a:srgbClr val="00B0F0">
                        <a:alpha val="20000"/>
                      </a:srgbClr>
                    </a:glow>
                  </a:effectLst>
                  <a:latin typeface="Times New Roman" panose="02020603050405020304" pitchFamily="18" charset="0"/>
                  <a:ea typeface="Calibri"/>
                  <a:cs typeface="Times New Roman" panose="02020603050405020304" pitchFamily="18" charset="0"/>
                </a:rPr>
                <a:pPr marL="0" indent="0" algn="ctr"/>
                <a:t>D</a:t>
              </a:fld>
              <a:endParaRPr lang="en-US" sz="2800" b="0" i="0" u="none" strike="noStrike">
                <a:solidFill>
                  <a:srgbClr val="00B0F0"/>
                </a:solidFill>
                <a:effectLst>
                  <a:glow rad="139700">
                    <a:srgbClr val="00B0F0">
                      <a:alpha val="20000"/>
                    </a:srgbClr>
                  </a:glow>
                </a:effectLst>
                <a:latin typeface="Times New Roman" panose="02020603050405020304" pitchFamily="18" charset="0"/>
                <a:ea typeface="Calibri"/>
                <a:cs typeface="Times New Roman" panose="02020603050405020304" pitchFamily="18" charset="0"/>
              </a:endParaRPr>
            </a:p>
          </xdr:txBody>
        </xdr:sp>
      </xdr:grpSp>
    </xdr:grpSp>
    <xdr:clientData/>
  </xdr:twoCellAnchor>
  <xdr:twoCellAnchor>
    <xdr:from>
      <xdr:col>9</xdr:col>
      <xdr:colOff>383319</xdr:colOff>
      <xdr:row>45</xdr:row>
      <xdr:rowOff>83486</xdr:rowOff>
    </xdr:from>
    <xdr:to>
      <xdr:col>27</xdr:col>
      <xdr:colOff>272142</xdr:colOff>
      <xdr:row>47</xdr:row>
      <xdr:rowOff>112039</xdr:rowOff>
    </xdr:to>
    <xdr:sp macro="" textlink="">
      <xdr:nvSpPr>
        <xdr:cNvPr id="147" name="TextBox 146">
          <a:extLst>
            <a:ext uri="{FF2B5EF4-FFF2-40B4-BE49-F238E27FC236}">
              <a16:creationId xmlns:a16="http://schemas.microsoft.com/office/drawing/2014/main" id="{EFBB2E8C-A63A-4967-9733-C247905508F8}"/>
            </a:ext>
          </a:extLst>
        </xdr:cNvPr>
        <xdr:cNvSpPr txBox="1"/>
      </xdr:nvSpPr>
      <xdr:spPr>
        <a:xfrm>
          <a:off x="5894212" y="8655986"/>
          <a:ext cx="10910609" cy="409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solidFill>
                <a:schemeClr val="tx2"/>
              </a:solidFill>
              <a:latin typeface="Times New Roman" panose="02020603050405020304" pitchFamily="18" charset="0"/>
              <a:ea typeface="+mn-ea"/>
              <a:cs typeface="Times New Roman" panose="02020603050405020304" pitchFamily="18" charset="0"/>
            </a:rPr>
            <a:t>Terminal Grading</a:t>
          </a:r>
          <a:r>
            <a:rPr lang="en-US" sz="2000" b="1" baseline="0">
              <a:solidFill>
                <a:schemeClr val="tx2"/>
              </a:solidFill>
              <a:latin typeface="Times New Roman" panose="02020603050405020304" pitchFamily="18" charset="0"/>
              <a:ea typeface="+mn-ea"/>
              <a:cs typeface="Times New Roman" panose="02020603050405020304" pitchFamily="18" charset="0"/>
            </a:rPr>
            <a:t> by Subject - </a:t>
          </a:r>
          <a:r>
            <a:rPr lang="en-US" sz="1800" b="0" baseline="0">
              <a:solidFill>
                <a:srgbClr val="2E3948"/>
              </a:solidFill>
              <a:latin typeface="Times New Roman" panose="02020603050405020304" pitchFamily="18" charset="0"/>
              <a:ea typeface="+mn-ea"/>
              <a:cs typeface="Times New Roman" panose="02020603050405020304" pitchFamily="18" charset="0"/>
            </a:rPr>
            <a:t>This shows the performance of the student for each subject on Terminal basis</a:t>
          </a:r>
          <a:endParaRPr lang="en-US" sz="2000" b="0">
            <a:solidFill>
              <a:srgbClr val="2E3948"/>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14</xdr:col>
      <xdr:colOff>402758</xdr:colOff>
      <xdr:row>58</xdr:row>
      <xdr:rowOff>114131</xdr:rowOff>
    </xdr:from>
    <xdr:to>
      <xdr:col>28</xdr:col>
      <xdr:colOff>421821</xdr:colOff>
      <xdr:row>60</xdr:row>
      <xdr:rowOff>142684</xdr:rowOff>
    </xdr:to>
    <xdr:sp macro="" textlink="">
      <xdr:nvSpPr>
        <xdr:cNvPr id="149" name="TextBox 148">
          <a:extLst>
            <a:ext uri="{FF2B5EF4-FFF2-40B4-BE49-F238E27FC236}">
              <a16:creationId xmlns:a16="http://schemas.microsoft.com/office/drawing/2014/main" id="{623D9473-99C7-6663-5A1A-CDEEA9F64E9F}"/>
            </a:ext>
          </a:extLst>
        </xdr:cNvPr>
        <xdr:cNvSpPr txBox="1"/>
      </xdr:nvSpPr>
      <xdr:spPr>
        <a:xfrm>
          <a:off x="8975258" y="11163131"/>
          <a:ext cx="8591563" cy="409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baseline="0">
              <a:solidFill>
                <a:schemeClr val="tx2"/>
              </a:solidFill>
              <a:latin typeface="Times New Roman" panose="02020603050405020304" pitchFamily="18" charset="0"/>
              <a:ea typeface="+mn-ea"/>
              <a:cs typeface="Times New Roman" panose="02020603050405020304" pitchFamily="18" charset="0"/>
            </a:rPr>
            <a:t>Overall Position of Student by Subject - </a:t>
          </a:r>
          <a:r>
            <a:rPr lang="en-US" sz="1100" b="0" baseline="0">
              <a:solidFill>
                <a:srgbClr val="2E3948"/>
              </a:solidFill>
              <a:latin typeface="Times New Roman" panose="02020603050405020304" pitchFamily="18" charset="0"/>
              <a:ea typeface="+mn-ea"/>
              <a:cs typeface="Times New Roman" panose="02020603050405020304" pitchFamily="18" charset="0"/>
            </a:rPr>
            <a:t>This shows the ranking of students for each subject  in Academic year.</a:t>
          </a:r>
          <a:endParaRPr lang="en-US" sz="2000" b="0">
            <a:solidFill>
              <a:srgbClr val="2E3948"/>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3</xdr:col>
      <xdr:colOff>220274</xdr:colOff>
      <xdr:row>58</xdr:row>
      <xdr:rowOff>113742</xdr:rowOff>
    </xdr:from>
    <xdr:to>
      <xdr:col>13</xdr:col>
      <xdr:colOff>89647</xdr:colOff>
      <xdr:row>60</xdr:row>
      <xdr:rowOff>142295</xdr:rowOff>
    </xdr:to>
    <xdr:sp macro="" textlink="">
      <xdr:nvSpPr>
        <xdr:cNvPr id="157" name="TextBox 156">
          <a:extLst>
            <a:ext uri="{FF2B5EF4-FFF2-40B4-BE49-F238E27FC236}">
              <a16:creationId xmlns:a16="http://schemas.microsoft.com/office/drawing/2014/main" id="{FFDFC7BE-028E-6D27-2A48-67F33A4690DB}"/>
            </a:ext>
          </a:extLst>
        </xdr:cNvPr>
        <xdr:cNvSpPr txBox="1"/>
      </xdr:nvSpPr>
      <xdr:spPr>
        <a:xfrm>
          <a:off x="2035627" y="11162742"/>
          <a:ext cx="5920549" cy="409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baseline="0">
              <a:solidFill>
                <a:schemeClr val="tx2"/>
              </a:solidFill>
              <a:latin typeface="Times New Roman" panose="02020603050405020304" pitchFamily="18" charset="0"/>
              <a:ea typeface="+mn-ea"/>
              <a:cs typeface="Times New Roman" panose="02020603050405020304" pitchFamily="18" charset="0"/>
            </a:rPr>
            <a:t>Overall Student Grade And Remark For the Period </a:t>
          </a:r>
          <a:endParaRPr lang="en-US" sz="2000" b="0">
            <a:solidFill>
              <a:srgbClr val="2E3948"/>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4</xdr:col>
      <xdr:colOff>159242</xdr:colOff>
      <xdr:row>61</xdr:row>
      <xdr:rowOff>99883</xdr:rowOff>
    </xdr:from>
    <xdr:to>
      <xdr:col>8</xdr:col>
      <xdr:colOff>37697</xdr:colOff>
      <xdr:row>63</xdr:row>
      <xdr:rowOff>112059</xdr:rowOff>
    </xdr:to>
    <xdr:sp macro="" textlink="">
      <xdr:nvSpPr>
        <xdr:cNvPr id="158" name="TextBox 157">
          <a:extLst>
            <a:ext uri="{FF2B5EF4-FFF2-40B4-BE49-F238E27FC236}">
              <a16:creationId xmlns:a16="http://schemas.microsoft.com/office/drawing/2014/main" id="{57C5EF12-D1A9-40B4-8481-FCE25AE8301D}"/>
            </a:ext>
          </a:extLst>
        </xdr:cNvPr>
        <xdr:cNvSpPr txBox="1"/>
      </xdr:nvSpPr>
      <xdr:spPr>
        <a:xfrm>
          <a:off x="2583787" y="11720383"/>
          <a:ext cx="2303001" cy="393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2000" b="1" baseline="0">
              <a:solidFill>
                <a:srgbClr val="4B5E75"/>
              </a:solidFill>
              <a:latin typeface="Times New Roman" panose="02020603050405020304" pitchFamily="18" charset="0"/>
              <a:ea typeface="+mn-ea"/>
              <a:cs typeface="Times New Roman" panose="02020603050405020304" pitchFamily="18" charset="0"/>
            </a:rPr>
            <a:t>Type of Student</a:t>
          </a:r>
        </a:p>
      </xdr:txBody>
    </xdr:sp>
    <xdr:clientData/>
  </xdr:twoCellAnchor>
  <xdr:twoCellAnchor>
    <xdr:from>
      <xdr:col>8</xdr:col>
      <xdr:colOff>224117</xdr:colOff>
      <xdr:row>63</xdr:row>
      <xdr:rowOff>91934</xdr:rowOff>
    </xdr:from>
    <xdr:to>
      <xdr:col>14</xdr:col>
      <xdr:colOff>123264</xdr:colOff>
      <xdr:row>66</xdr:row>
      <xdr:rowOff>127748</xdr:rowOff>
    </xdr:to>
    <xdr:sp macro="" textlink="Remarks!A4:A6">
      <xdr:nvSpPr>
        <xdr:cNvPr id="153" name="TextBox 152">
          <a:extLst>
            <a:ext uri="{FF2B5EF4-FFF2-40B4-BE49-F238E27FC236}">
              <a16:creationId xmlns:a16="http://schemas.microsoft.com/office/drawing/2014/main" id="{F31BF6FA-7303-77D5-9857-89D964176528}"/>
            </a:ext>
          </a:extLst>
        </xdr:cNvPr>
        <xdr:cNvSpPr txBox="1"/>
      </xdr:nvSpPr>
      <xdr:spPr>
        <a:xfrm>
          <a:off x="5100917" y="12093434"/>
          <a:ext cx="3556747" cy="607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A10B4BD-0855-472F-84CD-4B0310B98D57}" type="TxLink">
            <a:rPr lang="en-US" sz="3600" b="0" i="0" u="none" strike="noStrike">
              <a:solidFill>
                <a:schemeClr val="bg1"/>
              </a:solidFill>
              <a:latin typeface="Times New Roman" panose="02020603050405020304" pitchFamily="18" charset="0"/>
              <a:ea typeface="Calibri"/>
              <a:cs typeface="Times New Roman" panose="02020603050405020304" pitchFamily="18" charset="0"/>
            </a:rPr>
            <a:pPr marL="0" indent="0" algn="ctr"/>
            <a:t>Good Student</a:t>
          </a:fld>
          <a:endParaRPr lang="en-US" sz="3600" b="0" i="0" u="none" strike="noStrike">
            <a:solidFill>
              <a:schemeClr val="bg1"/>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9</xdr:col>
      <xdr:colOff>590114</xdr:colOff>
      <xdr:row>61</xdr:row>
      <xdr:rowOff>99563</xdr:rowOff>
    </xdr:from>
    <xdr:to>
      <xdr:col>12</xdr:col>
      <xdr:colOff>405450</xdr:colOff>
      <xdr:row>63</xdr:row>
      <xdr:rowOff>82064</xdr:rowOff>
    </xdr:to>
    <xdr:sp macro="" textlink="">
      <xdr:nvSpPr>
        <xdr:cNvPr id="44" name="TextBox 43">
          <a:extLst>
            <a:ext uri="{FF2B5EF4-FFF2-40B4-BE49-F238E27FC236}">
              <a16:creationId xmlns:a16="http://schemas.microsoft.com/office/drawing/2014/main" id="{DC1043C9-CEBF-4C0A-B313-DD450A06917A}"/>
            </a:ext>
          </a:extLst>
        </xdr:cNvPr>
        <xdr:cNvSpPr txBox="1"/>
      </xdr:nvSpPr>
      <xdr:spPr>
        <a:xfrm>
          <a:off x="6045341" y="11720063"/>
          <a:ext cx="1633745" cy="363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2000" b="1" baseline="0">
              <a:solidFill>
                <a:srgbClr val="4B5E75"/>
              </a:solidFill>
              <a:latin typeface="Times New Roman" panose="02020603050405020304" pitchFamily="18" charset="0"/>
              <a:ea typeface="+mn-ea"/>
              <a:cs typeface="Times New Roman" panose="02020603050405020304" pitchFamily="18" charset="0"/>
            </a:rPr>
            <a:t>Remark</a:t>
          </a:r>
          <a:r>
            <a:rPr lang="en-US" sz="2000" b="1">
              <a:solidFill>
                <a:srgbClr val="4B5E75"/>
              </a:solidFill>
              <a:latin typeface="Times New Roman" panose="02020603050405020304" pitchFamily="18" charset="0"/>
              <a:ea typeface="+mn-ea"/>
              <a:cs typeface="Times New Roman" panose="02020603050405020304" pitchFamily="18" charset="0"/>
            </a:rPr>
            <a:t> </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528637</xdr:colOff>
      <xdr:row>4</xdr:row>
      <xdr:rowOff>9525</xdr:rowOff>
    </xdr:from>
    <xdr:to>
      <xdr:col>6</xdr:col>
      <xdr:colOff>642937</xdr:colOff>
      <xdr:row>14</xdr:row>
      <xdr:rowOff>85725</xdr:rowOff>
    </xdr:to>
    <xdr:graphicFrame macro="">
      <xdr:nvGraphicFramePr>
        <xdr:cNvPr id="2" name="Chart 1">
          <a:extLst>
            <a:ext uri="{FF2B5EF4-FFF2-40B4-BE49-F238E27FC236}">
              <a16:creationId xmlns:a16="http://schemas.microsoft.com/office/drawing/2014/main" id="{A00175B0-1115-DB51-BCC9-FEEC043587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914399</xdr:colOff>
      <xdr:row>5</xdr:row>
      <xdr:rowOff>66676</xdr:rowOff>
    </xdr:from>
    <xdr:to>
      <xdr:col>8</xdr:col>
      <xdr:colOff>733424</xdr:colOff>
      <xdr:row>14</xdr:row>
      <xdr:rowOff>85725</xdr:rowOff>
    </xdr:to>
    <mc:AlternateContent xmlns:mc="http://schemas.openxmlformats.org/markup-compatibility/2006" xmlns:a14="http://schemas.microsoft.com/office/drawing/2010/main">
      <mc:Choice Requires="a14">
        <xdr:graphicFrame macro="">
          <xdr:nvGraphicFramePr>
            <xdr:cNvPr id="3" name="Full Name">
              <a:extLst>
                <a:ext uri="{FF2B5EF4-FFF2-40B4-BE49-F238E27FC236}">
                  <a16:creationId xmlns:a16="http://schemas.microsoft.com/office/drawing/2014/main" id="{2D9A9680-B6E7-55B2-D99F-16FA4039C0F5}"/>
                </a:ext>
              </a:extLst>
            </xdr:cNvPr>
            <xdr:cNvGraphicFramePr/>
          </xdr:nvGraphicFramePr>
          <xdr:xfrm>
            <a:off x="0" y="0"/>
            <a:ext cx="0" cy="0"/>
          </xdr:xfrm>
          <a:graphic>
            <a:graphicData uri="http://schemas.microsoft.com/office/drawing/2010/slicer">
              <sle:slicer xmlns:sle="http://schemas.microsoft.com/office/drawing/2010/slicer" name="Full Name"/>
            </a:graphicData>
          </a:graphic>
        </xdr:graphicFrame>
      </mc:Choice>
      <mc:Fallback xmlns="">
        <xdr:sp macro="" textlink="">
          <xdr:nvSpPr>
            <xdr:cNvPr id="0" name=""/>
            <xdr:cNvSpPr>
              <a:spLocks noTextEdit="1"/>
            </xdr:cNvSpPr>
          </xdr:nvSpPr>
          <xdr:spPr>
            <a:xfrm>
              <a:off x="6981824" y="1019176"/>
              <a:ext cx="1876425" cy="1933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s" refreshedDate="45054.947508564816" createdVersion="8" refreshedVersion="8" minRefreshableVersion="3" recordCount="0" supportSubquery="1" supportAdvancedDrill="1" xr:uid="{FA8B27D3-BB37-479B-9840-FF7F20589AD8}">
  <cacheSource type="external" connectionId="1"/>
  <cacheFields count="5">
    <cacheField name="[Measures].[Sum of Acad. Scores]" caption="Sum of Acad. Scores" numFmtId="0" hierarchy="67" level="32767"/>
    <cacheField name="[Measures].[Sum of Total Eng.]" caption="Sum of Total Eng." numFmtId="0" hierarchy="58" level="32767"/>
    <cacheField name="[Measures].[Sum of Total Math]" caption="Sum of Total Math" numFmtId="0" hierarchy="59" level="32767"/>
    <cacheField name="[Measures].[Sum of Total Sci.]" caption="Sum of Total Sci." numFmtId="0" hierarchy="60" level="32767"/>
    <cacheField name="[Table6].[Full Name].[Full Name]" caption="Full Name" numFmtId="0" hierarchy="36" level="1">
      <sharedItems containsSemiMixedTypes="0" containsNonDate="0" containsString="0"/>
    </cacheField>
  </cacheFields>
  <cacheHierarchies count="100">
    <cacheHierarchy uniqueName="[Table3].[Full Name]" caption="Full Name" attribute="1" defaultMemberUniqueName="[Table3].[Full Name].[All]" allUniqueName="[Table3].[Full Name].[All]" dimensionUniqueName="[Table3]" displayFolder="" count="0" memberValueDatatype="130" unbalanced="0"/>
    <cacheHierarchy uniqueName="[Table3].[1st Term]" caption="1st Term" attribute="1" defaultMemberUniqueName="[Table3].[1st Term].[All]" allUniqueName="[Table3].[1st Term].[All]" dimensionUniqueName="[Table3]" displayFolder="" count="0" memberValueDatatype="20" unbalanced="0"/>
    <cacheHierarchy uniqueName="[Table3].[2nd Term]" caption="2nd Term" attribute="1" defaultMemberUniqueName="[Table3].[2nd Term].[All]" allUniqueName="[Table3].[2nd Term].[All]" dimensionUniqueName="[Table3]" displayFolder="" count="0" memberValueDatatype="20" unbalanced="0"/>
    <cacheHierarchy uniqueName="[Table3].[3rd Term]" caption="3rd Term" attribute="1" defaultMemberUniqueName="[Table3].[3rd Term].[All]" allUniqueName="[Table3].[3rd Term].[All]" dimensionUniqueName="[Table3]" displayFolder="" count="0" memberValueDatatype="20" unbalanced="0"/>
    <cacheHierarchy uniqueName="[Table3].[Acad. Scores]" caption="Acad. Scores" attribute="1" defaultMemberUniqueName="[Table3].[Acad. Scores].[All]" allUniqueName="[Table3].[Acad. Scores].[All]" dimensionUniqueName="[Table3]" displayFolder="" count="0" memberValueDatatype="20" unbalanced="0"/>
    <cacheHierarchy uniqueName="[Table3].[Acad. Grade Eng.]" caption="Acad. Grade Eng." attribute="1" defaultMemberUniqueName="[Table3].[Acad. Grade Eng.].[All]" allUniqueName="[Table3].[Acad. Grade Eng.].[All]" dimensionUniqueName="[Table3]" displayFolder="" count="0" memberValueDatatype="130" unbalanced="0"/>
    <cacheHierarchy uniqueName="[Table3].[1st Term Rank]" caption="1st Term Rank" attribute="1" defaultMemberUniqueName="[Table3].[1st Term Rank].[All]" allUniqueName="[Table3].[1st Term Rank].[All]" dimensionUniqueName="[Table3]" displayFolder="" count="0" memberValueDatatype="20" unbalanced="0"/>
    <cacheHierarchy uniqueName="[Table3].[2nd Term Rank]" caption="2nd Term Rank" attribute="1" defaultMemberUniqueName="[Table3].[2nd Term Rank].[All]" allUniqueName="[Table3].[2nd Term Rank].[All]" dimensionUniqueName="[Table3]" displayFolder="" count="0" memberValueDatatype="20" unbalanced="0"/>
    <cacheHierarchy uniqueName="[Table3].[3rd Term Rank]" caption="3rd Term Rank" attribute="1" defaultMemberUniqueName="[Table3].[3rd Term Rank].[All]" allUniqueName="[Table3].[3rd Term Rank].[All]" dimensionUniqueName="[Table3]" displayFolder="" count="0" memberValueDatatype="20" unbalanced="0"/>
    <cacheHierarchy uniqueName="[Table3].[1st Term Grade]" caption="1st Term Grade" attribute="1" defaultMemberUniqueName="[Table3].[1st Term Grade].[All]" allUniqueName="[Table3].[1st Term Grade].[All]" dimensionUniqueName="[Table3]" displayFolder="" count="0" memberValueDatatype="130" unbalanced="0"/>
    <cacheHierarchy uniqueName="[Table3].[2nd Term Grade]" caption="2nd Term Grade" attribute="1" defaultMemberUniqueName="[Table3].[2nd Term Grade].[All]" allUniqueName="[Table3].[2nd Term Grade].[All]" dimensionUniqueName="[Table3]" displayFolder="" count="0" memberValueDatatype="130" unbalanced="0"/>
    <cacheHierarchy uniqueName="[Table3].[3rd Term Grade]" caption="3rd Term Grade" attribute="1" defaultMemberUniqueName="[Table3].[3rd Term Grade].[All]" allUniqueName="[Table3].[3rd Term Grade].[All]" dimensionUniqueName="[Table3]" displayFolder="" count="0" memberValueDatatype="130" unbalanced="0"/>
    <cacheHierarchy uniqueName="[Table4].[Full Name]" caption="Full Name" attribute="1" defaultMemberUniqueName="[Table4].[Full Name].[All]" allUniqueName="[Table4].[Full Name].[All]" dimensionUniqueName="[Table4]" displayFolder="" count="0" memberValueDatatype="130" unbalanced="0"/>
    <cacheHierarchy uniqueName="[Table4].[1st Term]" caption="1st Term" attribute="1" defaultMemberUniqueName="[Table4].[1st Term].[All]" allUniqueName="[Table4].[1st Term].[All]" dimensionUniqueName="[Table4]" displayFolder="" count="0" memberValueDatatype="20" unbalanced="0"/>
    <cacheHierarchy uniqueName="[Table4].[2nd Term]" caption="2nd Term" attribute="1" defaultMemberUniqueName="[Table4].[2nd Term].[All]" allUniqueName="[Table4].[2nd Term].[All]" dimensionUniqueName="[Table4]" displayFolder="" count="0" memberValueDatatype="20" unbalanced="0"/>
    <cacheHierarchy uniqueName="[Table4].[3rd Term]" caption="3rd Term" attribute="1" defaultMemberUniqueName="[Table4].[3rd Term].[All]" allUniqueName="[Table4].[3rd Term].[All]" dimensionUniqueName="[Table4]" displayFolder="" count="0" memberValueDatatype="20" unbalanced="0"/>
    <cacheHierarchy uniqueName="[Table4].[Acad. Scores]" caption="Acad. Scores" attribute="1" defaultMemberUniqueName="[Table4].[Acad. Scores].[All]" allUniqueName="[Table4].[Acad. Scores].[All]" dimensionUniqueName="[Table4]" displayFolder="" count="0" memberValueDatatype="20" unbalanced="0"/>
    <cacheHierarchy uniqueName="[Table4].[Acad. Grade Math]" caption="Acad. Grade Math" attribute="1" defaultMemberUniqueName="[Table4].[Acad. Grade Math].[All]" allUniqueName="[Table4].[Acad. Grade Math].[All]" dimensionUniqueName="[Table4]" displayFolder="" count="0" memberValueDatatype="130" unbalanced="0"/>
    <cacheHierarchy uniqueName="[Table4].[1st Term Rank]" caption="1st Term Rank" attribute="1" defaultMemberUniqueName="[Table4].[1st Term Rank].[All]" allUniqueName="[Table4].[1st Term Rank].[All]" dimensionUniqueName="[Table4]" displayFolder="" count="0" memberValueDatatype="20" unbalanced="0"/>
    <cacheHierarchy uniqueName="[Table4].[2nd Term Rank]" caption="2nd Term Rank" attribute="1" defaultMemberUniqueName="[Table4].[2nd Term Rank].[All]" allUniqueName="[Table4].[2nd Term Rank].[All]" dimensionUniqueName="[Table4]" displayFolder="" count="0" memberValueDatatype="20" unbalanced="0"/>
    <cacheHierarchy uniqueName="[Table4].[3rd Term Rank]" caption="3rd Term Rank" attribute="1" defaultMemberUniqueName="[Table4].[3rd Term Rank].[All]" allUniqueName="[Table4].[3rd Term Rank].[All]" dimensionUniqueName="[Table4]" displayFolder="" count="0" memberValueDatatype="20" unbalanced="0"/>
    <cacheHierarchy uniqueName="[Table4].[1st Term Grade]" caption="1st Term Grade" attribute="1" defaultMemberUniqueName="[Table4].[1st Term Grade].[All]" allUniqueName="[Table4].[1st Term Grade].[All]" dimensionUniqueName="[Table4]" displayFolder="" count="0" memberValueDatatype="130" unbalanced="0"/>
    <cacheHierarchy uniqueName="[Table4].[2nd Term Grade]" caption="2nd Term Grade" attribute="1" defaultMemberUniqueName="[Table4].[2nd Term Grade].[All]" allUniqueName="[Table4].[2nd Term Grade].[All]" dimensionUniqueName="[Table4]" displayFolder="" count="0" memberValueDatatype="130" unbalanced="0"/>
    <cacheHierarchy uniqueName="[Table4].[3rd Term Grade]" caption="3rd Term Grade" attribute="1" defaultMemberUniqueName="[Table4].[3rd Term Grade].[All]" allUniqueName="[Table4].[3rd Term Grade].[All]" dimensionUniqueName="[Table4]" displayFolder="" count="0" memberValueDatatype="130" unbalanced="0"/>
    <cacheHierarchy uniqueName="[Table5].[Full Name]" caption="Full Name" attribute="1" defaultMemberUniqueName="[Table5].[Full Name].[All]" allUniqueName="[Table5].[Full Name].[All]" dimensionUniqueName="[Table5]" displayFolder="" count="0" memberValueDatatype="130" unbalanced="0"/>
    <cacheHierarchy uniqueName="[Table5].[1st Term]" caption="1st Term" attribute="1" defaultMemberUniqueName="[Table5].[1st Term].[All]" allUniqueName="[Table5].[1st Term].[All]" dimensionUniqueName="[Table5]" displayFolder="" count="0" memberValueDatatype="20" unbalanced="0"/>
    <cacheHierarchy uniqueName="[Table5].[2nd Term]" caption="2nd Term" attribute="1" defaultMemberUniqueName="[Table5].[2nd Term].[All]" allUniqueName="[Table5].[2nd Term].[All]" dimensionUniqueName="[Table5]" displayFolder="" count="0" memberValueDatatype="20" unbalanced="0"/>
    <cacheHierarchy uniqueName="[Table5].[3rd Term]" caption="3rd Term" attribute="1" defaultMemberUniqueName="[Table5].[3rd Term].[All]" allUniqueName="[Table5].[3rd Term].[All]" dimensionUniqueName="[Table5]" displayFolder="" count="0" memberValueDatatype="20" unbalanced="0"/>
    <cacheHierarchy uniqueName="[Table5].[Acad. Scores]" caption="Acad. Scores" attribute="1" defaultMemberUniqueName="[Table5].[Acad. Scores].[All]" allUniqueName="[Table5].[Acad. Scores].[All]" dimensionUniqueName="[Table5]" displayFolder="" count="0" memberValueDatatype="20" unbalanced="0"/>
    <cacheHierarchy uniqueName="[Table5].[Acad. GradeSceince]" caption="Acad. GradeSceince" attribute="1" defaultMemberUniqueName="[Table5].[Acad. GradeSceince].[All]" allUniqueName="[Table5].[Acad. GradeSceince].[All]" dimensionUniqueName="[Table5]" displayFolder="" count="0" memberValueDatatype="130" unbalanced="0"/>
    <cacheHierarchy uniqueName="[Table5].[1st Term Rank]" caption="1st Term Rank" attribute="1" defaultMemberUniqueName="[Table5].[1st Term Rank].[All]" allUniqueName="[Table5].[1st Term Rank].[All]" dimensionUniqueName="[Table5]" displayFolder="" count="0" memberValueDatatype="20" unbalanced="0"/>
    <cacheHierarchy uniqueName="[Table5].[2nd Term Rank]" caption="2nd Term Rank" attribute="1" defaultMemberUniqueName="[Table5].[2nd Term Rank].[All]" allUniqueName="[Table5].[2nd Term Rank].[All]" dimensionUniqueName="[Table5]" displayFolder="" count="0" memberValueDatatype="20" unbalanced="0"/>
    <cacheHierarchy uniqueName="[Table5].[3rd Term Rank]" caption="3rd Term Rank" attribute="1" defaultMemberUniqueName="[Table5].[3rd Term Rank].[All]" allUniqueName="[Table5].[3rd Term Rank].[All]" dimensionUniqueName="[Table5]" displayFolder="" count="0" memberValueDatatype="20" unbalanced="0"/>
    <cacheHierarchy uniqueName="[Table5].[1st Term Grade]" caption="1st Term Grade" attribute="1" defaultMemberUniqueName="[Table5].[1st Term Grade].[All]" allUniqueName="[Table5].[1st Term Grade].[All]" dimensionUniqueName="[Table5]" displayFolder="" count="0" memberValueDatatype="130" unbalanced="0"/>
    <cacheHierarchy uniqueName="[Table5].[2nd Term Grade]" caption="2nd Term Grade" attribute="1" defaultMemberUniqueName="[Table5].[2nd Term Grade].[All]" allUniqueName="[Table5].[2nd Term Grade].[All]" dimensionUniqueName="[Table5]" displayFolder="" count="0" memberValueDatatype="130" unbalanced="0"/>
    <cacheHierarchy uniqueName="[Table5].[3rd Term Grade]" caption="3rd Term Grade" attribute="1" defaultMemberUniqueName="[Table5].[3rd Term Grade].[All]" allUniqueName="[Table5].[3rd Term Grade].[All]" dimensionUniqueName="[Table5]" displayFolder="" count="0" memberValueDatatype="130" unbalanced="0"/>
    <cacheHierarchy uniqueName="[Table6].[Full Name]" caption="Full Name" attribute="1" defaultMemberUniqueName="[Table6].[Full Name].[All]" allUniqueName="[Table6].[Full Name].[All]" dimensionUniqueName="[Table6]" displayFolder="" count="2" memberValueDatatype="130" unbalanced="0">
      <fieldsUsage count="2">
        <fieldUsage x="-1"/>
        <fieldUsage x="4"/>
      </fieldsUsage>
    </cacheHierarchy>
    <cacheHierarchy uniqueName="[Table6].[1st Term]" caption="1st Term" attribute="1" defaultMemberUniqueName="[Table6].[1st Term].[All]" allUniqueName="[Table6].[1st Term].[All]" dimensionUniqueName="[Table6]" displayFolder="" count="0" memberValueDatatype="20" unbalanced="0"/>
    <cacheHierarchy uniqueName="[Table6].[2nd Term]" caption="2nd Term" attribute="1" defaultMemberUniqueName="[Table6].[2nd Term].[All]" allUniqueName="[Table6].[2nd Term].[All]" dimensionUniqueName="[Table6]" displayFolder="" count="0" memberValueDatatype="20" unbalanced="0"/>
    <cacheHierarchy uniqueName="[Table6].[3rd Term]" caption="3rd Term" attribute="1" defaultMemberUniqueName="[Table6].[3rd Term].[All]" allUniqueName="[Table6].[3rd Term].[All]" dimensionUniqueName="[Table6]" displayFolder="" count="0" memberValueDatatype="20" unbalanced="0"/>
    <cacheHierarchy uniqueName="[Table6].[Acad. Scores]" caption="Acad. Scores" attribute="1" defaultMemberUniqueName="[Table6].[Acad. Scores].[All]" allUniqueName="[Table6].[Acad. Scores].[All]" dimensionUniqueName="[Table6]" displayFolder="" count="0" memberValueDatatype="20" unbalanced="0"/>
    <cacheHierarchy uniqueName="[Table6].[Acad. Grade]" caption="Acad. Grade" attribute="1" defaultMemberUniqueName="[Table6].[Acad. Grade].[All]" allUniqueName="[Table6].[Acad. Grade].[All]" dimensionUniqueName="[Table6]" displayFolder="" count="0" memberValueDatatype="130" unbalanced="0"/>
    <cacheHierarchy uniqueName="[Table6].[Total Eng.]" caption="Total Eng." attribute="1" defaultMemberUniqueName="[Table6].[Total Eng.].[All]" allUniqueName="[Table6].[Total Eng.].[All]" dimensionUniqueName="[Table6]" displayFolder="" count="0" memberValueDatatype="20" unbalanced="0"/>
    <cacheHierarchy uniqueName="[Table6].[Total Math]" caption="Total Math" attribute="1" defaultMemberUniqueName="[Table6].[Total Math].[All]" allUniqueName="[Table6].[Total Math].[All]" dimensionUniqueName="[Table6]" displayFolder="" count="0" memberValueDatatype="20" unbalanced="0"/>
    <cacheHierarchy uniqueName="[Table6].[Total Sci.]" caption="Total Sci." attribute="1" defaultMemberUniqueName="[Table6].[Total Sci.].[All]" allUniqueName="[Table6].[Total Sci.].[All]" dimensionUniqueName="[Table6]" displayFolder="" count="0" memberValueDatatype="20" unbalanced="0"/>
    <cacheHierarchy uniqueName="[Table6].[Eng. Rank]" caption="Eng. Rank" attribute="1" defaultMemberUniqueName="[Table6].[Eng. Rank].[All]" allUniqueName="[Table6].[Eng. Rank].[All]" dimensionUniqueName="[Table6]" displayFolder="" count="0" memberValueDatatype="20" unbalanced="0"/>
    <cacheHierarchy uniqueName="[Table6].[Math Rank]" caption="Math Rank" attribute="1" defaultMemberUniqueName="[Table6].[Math Rank].[All]" allUniqueName="[Table6].[Math Rank].[All]" dimensionUniqueName="[Table6]" displayFolder="" count="0" memberValueDatatype="20" unbalanced="0"/>
    <cacheHierarchy uniqueName="[Table6].[Sci. Rank]" caption="Sci. Rank" attribute="1" defaultMemberUniqueName="[Table6].[Sci. Rank].[All]" allUniqueName="[Table6].[Sci. Rank].[All]" dimensionUniqueName="[Table6]" displayFolder="" count="0" memberValueDatatype="20" unbalanced="0"/>
    <cacheHierarchy uniqueName="[Table6].[Grade Eng.]" caption="Grade Eng." attribute="1" defaultMemberUniqueName="[Table6].[Grade Eng.].[All]" allUniqueName="[Table6].[Grade Eng.].[All]" dimensionUniqueName="[Table6]" displayFolder="" count="0" memberValueDatatype="130" unbalanced="0"/>
    <cacheHierarchy uniqueName="[Table6].[Grade Math.]" caption="Grade Math." attribute="1" defaultMemberUniqueName="[Table6].[Grade Math.].[All]" allUniqueName="[Table6].[Grade Math.].[All]" dimensionUniqueName="[Table6]" displayFolder="" count="0" memberValueDatatype="130" unbalanced="0"/>
    <cacheHierarchy uniqueName="[Table6].[Grade Sci.]" caption="Grade Sci." attribute="1" defaultMemberUniqueName="[Table6].[Grade Sci.].[All]" allUniqueName="[Table6].[Grade Sci.].[All]" dimensionUniqueName="[Table6]" displayFolder="" count="0" memberValueDatatype="130" unbalanced="0"/>
    <cacheHierarchy uniqueName="[Table6].[Teacher Remarks]" caption="Teacher Remarks" attribute="1" defaultMemberUniqueName="[Table6].[Teacher Remarks].[All]" allUniqueName="[Table6].[Teacher Remarks].[All]" dimensionUniqueName="[Table6]" displayFolder="" count="0" memberValueDatatype="130" unbalanced="0"/>
    <cacheHierarchy uniqueName="[Table6].[Student Type]" caption="Student Type" attribute="1" defaultMemberUniqueName="[Table6].[Student Type].[All]" allUniqueName="[Table6].[Student Type].[All]" dimensionUniqueName="[Table6]" displayFolder="" count="0" memberValueDatatype="130" unbalanced="0"/>
    <cacheHierarchy uniqueName="[Measures].[__XL_Count Table6]" caption="__XL_Count Table6" measure="1" displayFolder="" measureGroup="Table6"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Total Eng.]" caption="Sum of Total Eng." measure="1" displayFolder="" measureGroup="Table6"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Total Math]" caption="Sum of Total Math" measure="1" displayFolder="" measureGroup="Table6" count="0" oneField="1" hidden="1">
      <fieldsUsage count="1">
        <fieldUsage x="2"/>
      </fieldsUsage>
      <extLst>
        <ext xmlns:x15="http://schemas.microsoft.com/office/spreadsheetml/2010/11/main" uri="{B97F6D7D-B522-45F9-BDA1-12C45D357490}">
          <x15:cacheHierarchy aggregatedColumn="43"/>
        </ext>
      </extLst>
    </cacheHierarchy>
    <cacheHierarchy uniqueName="[Measures].[Sum of Total Sci.]" caption="Sum of Total Sci." measure="1" displayFolder="" measureGroup="Table6" count="0" oneField="1" hidden="1">
      <fieldsUsage count="1">
        <fieldUsage x="3"/>
      </fieldsUsage>
      <extLst>
        <ext xmlns:x15="http://schemas.microsoft.com/office/spreadsheetml/2010/11/main" uri="{B97F6D7D-B522-45F9-BDA1-12C45D357490}">
          <x15:cacheHierarchy aggregatedColumn="44"/>
        </ext>
      </extLst>
    </cacheHierarchy>
    <cacheHierarchy uniqueName="[Measures].[Sum of 2nd Term Rank]" caption="Sum of 2nd Term Rank" measure="1" displayFolder="" measureGroup="Table3" count="0" hidden="1">
      <extLst>
        <ext xmlns:x15="http://schemas.microsoft.com/office/spreadsheetml/2010/11/main" uri="{B97F6D7D-B522-45F9-BDA1-12C45D357490}">
          <x15:cacheHierarchy aggregatedColumn="7"/>
        </ext>
      </extLst>
    </cacheHierarchy>
    <cacheHierarchy uniqueName="[Measures].[Sum of 1st Term Rank]" caption="Sum of 1st Term Rank" measure="1" displayFolder="" measureGroup="Table3" count="0" hidden="1">
      <extLst>
        <ext xmlns:x15="http://schemas.microsoft.com/office/spreadsheetml/2010/11/main" uri="{B97F6D7D-B522-45F9-BDA1-12C45D357490}">
          <x15:cacheHierarchy aggregatedColumn="6"/>
        </ext>
      </extLst>
    </cacheHierarchy>
    <cacheHierarchy uniqueName="[Measures].[Sum of 3rd Term Rank]" caption="Sum of 3rd Term Rank" measure="1" displayFolder="" measureGroup="Table3" count="0" hidden="1">
      <extLst>
        <ext xmlns:x15="http://schemas.microsoft.com/office/spreadsheetml/2010/11/main" uri="{B97F6D7D-B522-45F9-BDA1-12C45D357490}">
          <x15:cacheHierarchy aggregatedColumn="8"/>
        </ext>
      </extLst>
    </cacheHierarchy>
    <cacheHierarchy uniqueName="[Measures].[Sum of 1st Term]" caption="Sum of 1st Term" measure="1" displayFolder="" measureGroup="Table3" count="0" hidden="1">
      <extLst>
        <ext xmlns:x15="http://schemas.microsoft.com/office/spreadsheetml/2010/11/main" uri="{B97F6D7D-B522-45F9-BDA1-12C45D357490}">
          <x15:cacheHierarchy aggregatedColumn="1"/>
        </ext>
      </extLst>
    </cacheHierarchy>
    <cacheHierarchy uniqueName="[Measures].[Sum of 2nd Term]" caption="Sum of 2nd Term" measure="1" displayFolder="" measureGroup="Table3" count="0" hidden="1">
      <extLst>
        <ext xmlns:x15="http://schemas.microsoft.com/office/spreadsheetml/2010/11/main" uri="{B97F6D7D-B522-45F9-BDA1-12C45D357490}">
          <x15:cacheHierarchy aggregatedColumn="2"/>
        </ext>
      </extLst>
    </cacheHierarchy>
    <cacheHierarchy uniqueName="[Measures].[Sum of 3rd Term]" caption="Sum of 3rd Term" measure="1" displayFolder="" measureGroup="Table3" count="0" hidden="1">
      <extLst>
        <ext xmlns:x15="http://schemas.microsoft.com/office/spreadsheetml/2010/11/main" uri="{B97F6D7D-B522-45F9-BDA1-12C45D357490}">
          <x15:cacheHierarchy aggregatedColumn="3"/>
        </ext>
      </extLst>
    </cacheHierarchy>
    <cacheHierarchy uniqueName="[Measures].[Sum of Acad. Scores]" caption="Sum of Acad. Scores" measure="1" displayFolder="" measureGroup="Table6" count="0" oneField="1" hidden="1">
      <fieldsUsage count="1">
        <fieldUsage x="0"/>
      </fieldsUsage>
      <extLst>
        <ext xmlns:x15="http://schemas.microsoft.com/office/spreadsheetml/2010/11/main" uri="{B97F6D7D-B522-45F9-BDA1-12C45D357490}">
          <x15:cacheHierarchy aggregatedColumn="40"/>
        </ext>
      </extLst>
    </cacheHierarchy>
    <cacheHierarchy uniqueName="[Measures].[Sum of 1st Term 2]" caption="Sum of 1st Term 2" measure="1" displayFolder="" measureGroup="Table6" count="0" hidden="1">
      <extLst>
        <ext xmlns:x15="http://schemas.microsoft.com/office/spreadsheetml/2010/11/main" uri="{B97F6D7D-B522-45F9-BDA1-12C45D357490}">
          <x15:cacheHierarchy aggregatedColumn="37"/>
        </ext>
      </extLst>
    </cacheHierarchy>
    <cacheHierarchy uniqueName="[Measures].[Sum of 2nd Term 2]" caption="Sum of 2nd Term 2" measure="1" displayFolder="" measureGroup="Table6" count="0" hidden="1">
      <extLst>
        <ext xmlns:x15="http://schemas.microsoft.com/office/spreadsheetml/2010/11/main" uri="{B97F6D7D-B522-45F9-BDA1-12C45D357490}">
          <x15:cacheHierarchy aggregatedColumn="38"/>
        </ext>
      </extLst>
    </cacheHierarchy>
    <cacheHierarchy uniqueName="[Measures].[Sum of 3rd Term 2]" caption="Sum of 3rd Term 2" measure="1" displayFolder="" measureGroup="Table6" count="0" hidden="1">
      <extLst>
        <ext xmlns:x15="http://schemas.microsoft.com/office/spreadsheetml/2010/11/main" uri="{B97F6D7D-B522-45F9-BDA1-12C45D357490}">
          <x15:cacheHierarchy aggregatedColumn="39"/>
        </ext>
      </extLst>
    </cacheHierarchy>
    <cacheHierarchy uniqueName="[Measures].[Sum of 1st Term 3]" caption="Sum of 1st Term 3" measure="1" displayFolder="" measureGroup="Table4" count="0" hidden="1">
      <extLst>
        <ext xmlns:x15="http://schemas.microsoft.com/office/spreadsheetml/2010/11/main" uri="{B97F6D7D-B522-45F9-BDA1-12C45D357490}">
          <x15:cacheHierarchy aggregatedColumn="13"/>
        </ext>
      </extLst>
    </cacheHierarchy>
    <cacheHierarchy uniqueName="[Measures].[Sum of 2nd Term 3]" caption="Sum of 2nd Term 3" measure="1" displayFolder="" measureGroup="Table4" count="0" hidden="1">
      <extLst>
        <ext xmlns:x15="http://schemas.microsoft.com/office/spreadsheetml/2010/11/main" uri="{B97F6D7D-B522-45F9-BDA1-12C45D357490}">
          <x15:cacheHierarchy aggregatedColumn="14"/>
        </ext>
      </extLst>
    </cacheHierarchy>
    <cacheHierarchy uniqueName="[Measures].[Sum of 3rd Term 3]" caption="Sum of 3rd Term 3" measure="1" displayFolder="" measureGroup="Table4" count="0" hidden="1">
      <extLst>
        <ext xmlns:x15="http://schemas.microsoft.com/office/spreadsheetml/2010/11/main" uri="{B97F6D7D-B522-45F9-BDA1-12C45D357490}">
          <x15:cacheHierarchy aggregatedColumn="15"/>
        </ext>
      </extLst>
    </cacheHierarchy>
    <cacheHierarchy uniqueName="[Measures].[Sum of 1st Term 4]" caption="Sum of 1st Term 4" measure="1" displayFolder="" measureGroup="Table5" count="0" hidden="1">
      <extLst>
        <ext xmlns:x15="http://schemas.microsoft.com/office/spreadsheetml/2010/11/main" uri="{B97F6D7D-B522-45F9-BDA1-12C45D357490}">
          <x15:cacheHierarchy aggregatedColumn="25"/>
        </ext>
      </extLst>
    </cacheHierarchy>
    <cacheHierarchy uniqueName="[Measures].[Sum of 2nd Term 4]" caption="Sum of 2nd Term 4" measure="1" displayFolder="" measureGroup="Table5" count="0" hidden="1">
      <extLst>
        <ext xmlns:x15="http://schemas.microsoft.com/office/spreadsheetml/2010/11/main" uri="{B97F6D7D-B522-45F9-BDA1-12C45D357490}">
          <x15:cacheHierarchy aggregatedColumn="26"/>
        </ext>
      </extLst>
    </cacheHierarchy>
    <cacheHierarchy uniqueName="[Measures].[Sum of 3rd Term 4]" caption="Sum of 3rd Term 4" measure="1" displayFolder="" measureGroup="Table5" count="0" hidden="1">
      <extLst>
        <ext xmlns:x15="http://schemas.microsoft.com/office/spreadsheetml/2010/11/main" uri="{B97F6D7D-B522-45F9-BDA1-12C45D357490}">
          <x15:cacheHierarchy aggregatedColumn="27"/>
        </ext>
      </extLst>
    </cacheHierarchy>
    <cacheHierarchy uniqueName="[Measures].[Count of Grade Eng.]" caption="Count of Grade Eng." measure="1" displayFolder="" measureGroup="Table6" count="0" hidden="1">
      <extLst>
        <ext xmlns:x15="http://schemas.microsoft.com/office/spreadsheetml/2010/11/main" uri="{B97F6D7D-B522-45F9-BDA1-12C45D357490}">
          <x15:cacheHierarchy aggregatedColumn="48"/>
        </ext>
      </extLst>
    </cacheHierarchy>
    <cacheHierarchy uniqueName="[Measures].[Count of Grade Sci.]" caption="Count of Grade Sci." measure="1" displayFolder="" measureGroup="Table6" count="0" hidden="1">
      <extLst>
        <ext xmlns:x15="http://schemas.microsoft.com/office/spreadsheetml/2010/11/main" uri="{B97F6D7D-B522-45F9-BDA1-12C45D357490}">
          <x15:cacheHierarchy aggregatedColumn="50"/>
        </ext>
      </extLst>
    </cacheHierarchy>
    <cacheHierarchy uniqueName="[Measures].[Count of Grade Math.]" caption="Count of Grade Math." measure="1" displayFolder="" measureGroup="Table6" count="0" hidden="1">
      <extLst>
        <ext xmlns:x15="http://schemas.microsoft.com/office/spreadsheetml/2010/11/main" uri="{B97F6D7D-B522-45F9-BDA1-12C45D357490}">
          <x15:cacheHierarchy aggregatedColumn="49"/>
        </ext>
      </extLst>
    </cacheHierarchy>
    <cacheHierarchy uniqueName="[Measures].[Sum of Acad. Scores 2]" caption="Sum of Acad. Scores 2" measure="1" displayFolder="" measureGroup="Table3" count="0" hidden="1">
      <extLst>
        <ext xmlns:x15="http://schemas.microsoft.com/office/spreadsheetml/2010/11/main" uri="{B97F6D7D-B522-45F9-BDA1-12C45D357490}">
          <x15:cacheHierarchy aggregatedColumn="4"/>
        </ext>
      </extLst>
    </cacheHierarchy>
    <cacheHierarchy uniqueName="[Measures].[Sum of Acad. Scores 3]" caption="Sum of Acad. Scores 3" measure="1" displayFolder="" measureGroup="Table4" count="0" hidden="1">
      <extLst>
        <ext xmlns:x15="http://schemas.microsoft.com/office/spreadsheetml/2010/11/main" uri="{B97F6D7D-B522-45F9-BDA1-12C45D357490}">
          <x15:cacheHierarchy aggregatedColumn="16"/>
        </ext>
      </extLst>
    </cacheHierarchy>
    <cacheHierarchy uniqueName="[Measures].[Sum of Acad. Scores 4]" caption="Sum of Acad. Scores 4" measure="1" displayFolder="" measureGroup="Table5" count="0" hidden="1">
      <extLst>
        <ext xmlns:x15="http://schemas.microsoft.com/office/spreadsheetml/2010/11/main" uri="{B97F6D7D-B522-45F9-BDA1-12C45D357490}">
          <x15:cacheHierarchy aggregatedColumn="28"/>
        </ext>
      </extLst>
    </cacheHierarchy>
    <cacheHierarchy uniqueName="[Measures].[Count of 1st Term Grade]" caption="Count of 1st Term Grade" measure="1" displayFolder="" measureGroup="Table5" count="0" hidden="1">
      <extLst>
        <ext xmlns:x15="http://schemas.microsoft.com/office/spreadsheetml/2010/11/main" uri="{B97F6D7D-B522-45F9-BDA1-12C45D357490}">
          <x15:cacheHierarchy aggregatedColumn="33"/>
        </ext>
      </extLst>
    </cacheHierarchy>
    <cacheHierarchy uniqueName="[Measures].[Sum of Eng. Rank]" caption="Sum of Eng. Rank" measure="1" displayFolder="" measureGroup="Table6" count="0" hidden="1">
      <extLst>
        <ext xmlns:x15="http://schemas.microsoft.com/office/spreadsheetml/2010/11/main" uri="{B97F6D7D-B522-45F9-BDA1-12C45D357490}">
          <x15:cacheHierarchy aggregatedColumn="45"/>
        </ext>
      </extLst>
    </cacheHierarchy>
    <cacheHierarchy uniqueName="[Measures].[Sum of Math Rank]" caption="Sum of Math Rank" measure="1" displayFolder="" measureGroup="Table6" count="0" hidden="1">
      <extLst>
        <ext xmlns:x15="http://schemas.microsoft.com/office/spreadsheetml/2010/11/main" uri="{B97F6D7D-B522-45F9-BDA1-12C45D357490}">
          <x15:cacheHierarchy aggregatedColumn="46"/>
        </ext>
      </extLst>
    </cacheHierarchy>
    <cacheHierarchy uniqueName="[Measures].[Sum of Sci. Rank]" caption="Sum of Sci. Rank" measure="1" displayFolder="" measureGroup="Table6" count="0" hidden="1">
      <extLst>
        <ext xmlns:x15="http://schemas.microsoft.com/office/spreadsheetml/2010/11/main" uri="{B97F6D7D-B522-45F9-BDA1-12C45D357490}">
          <x15:cacheHierarchy aggregatedColumn="47"/>
        </ext>
      </extLst>
    </cacheHierarchy>
    <cacheHierarchy uniqueName="[Measures].[Sum of 1st Term Rank 2]" caption="Sum of 1st Term Rank 2" measure="1" displayFolder="" measureGroup="Table4" count="0" hidden="1">
      <extLst>
        <ext xmlns:x15="http://schemas.microsoft.com/office/spreadsheetml/2010/11/main" uri="{B97F6D7D-B522-45F9-BDA1-12C45D357490}">
          <x15:cacheHierarchy aggregatedColumn="18"/>
        </ext>
      </extLst>
    </cacheHierarchy>
    <cacheHierarchy uniqueName="[Measures].[Sum of 2nd Term Rank 2]" caption="Sum of 2nd Term Rank 2" measure="1" displayFolder="" measureGroup="Table4" count="0" hidden="1">
      <extLst>
        <ext xmlns:x15="http://schemas.microsoft.com/office/spreadsheetml/2010/11/main" uri="{B97F6D7D-B522-45F9-BDA1-12C45D357490}">
          <x15:cacheHierarchy aggregatedColumn="19"/>
        </ext>
      </extLst>
    </cacheHierarchy>
    <cacheHierarchy uniqueName="[Measures].[Sum of 3rd Term Rank 2]" caption="Sum of 3rd Term Rank 2" measure="1" displayFolder="" measureGroup="Table4" count="0" hidden="1">
      <extLst>
        <ext xmlns:x15="http://schemas.microsoft.com/office/spreadsheetml/2010/11/main" uri="{B97F6D7D-B522-45F9-BDA1-12C45D357490}">
          <x15:cacheHierarchy aggregatedColumn="20"/>
        </ext>
      </extLst>
    </cacheHierarchy>
    <cacheHierarchy uniqueName="[Measures].[Sum of 1st Term Rank 3]" caption="Sum of 1st Term Rank 3" measure="1" displayFolder="" measureGroup="Table5" count="0" hidden="1">
      <extLst>
        <ext xmlns:x15="http://schemas.microsoft.com/office/spreadsheetml/2010/11/main" uri="{B97F6D7D-B522-45F9-BDA1-12C45D357490}">
          <x15:cacheHierarchy aggregatedColumn="30"/>
        </ext>
      </extLst>
    </cacheHierarchy>
    <cacheHierarchy uniqueName="[Measures].[Sum of 2nd Term Rank 3]" caption="Sum of 2nd Term Rank 3" measure="1" displayFolder="" measureGroup="Table5" count="0" hidden="1">
      <extLst>
        <ext xmlns:x15="http://schemas.microsoft.com/office/spreadsheetml/2010/11/main" uri="{B97F6D7D-B522-45F9-BDA1-12C45D357490}">
          <x15:cacheHierarchy aggregatedColumn="31"/>
        </ext>
      </extLst>
    </cacheHierarchy>
    <cacheHierarchy uniqueName="[Measures].[Sum of 3rd Term Rank 3]" caption="Sum of 3rd Term Rank 3" measure="1" displayFolder="" measureGroup="Table5" count="0" hidden="1">
      <extLst>
        <ext xmlns:x15="http://schemas.microsoft.com/office/spreadsheetml/2010/11/main" uri="{B97F6D7D-B522-45F9-BDA1-12C45D357490}">
          <x15:cacheHierarchy aggregatedColumn="32"/>
        </ext>
      </extLst>
    </cacheHierarchy>
    <cacheHierarchy uniqueName="[Measures].[Count of Acad. Grade]" caption="Count of Acad. Grade" measure="1" displayFolder="" measureGroup="Table6" count="0" hidden="1">
      <extLst>
        <ext xmlns:x15="http://schemas.microsoft.com/office/spreadsheetml/2010/11/main" uri="{B97F6D7D-B522-45F9-BDA1-12C45D357490}">
          <x15:cacheHierarchy aggregatedColumn="41"/>
        </ext>
      </extLst>
    </cacheHierarchy>
    <cacheHierarchy uniqueName="[Measures].[Count of 1st Term Grade 2]" caption="Count of 1st Term Grade 2" measure="1" displayFolder="" measureGroup="Table4" count="0" hidden="1">
      <extLst>
        <ext xmlns:x15="http://schemas.microsoft.com/office/spreadsheetml/2010/11/main" uri="{B97F6D7D-B522-45F9-BDA1-12C45D357490}">
          <x15:cacheHierarchy aggregatedColumn="21"/>
        </ext>
      </extLst>
    </cacheHierarchy>
    <cacheHierarchy uniqueName="[Measures].[Count of 2nd Term Grade]" caption="Count of 2nd Term Grade" measure="1" displayFolder="" measureGroup="Table4" count="0" hidden="1">
      <extLst>
        <ext xmlns:x15="http://schemas.microsoft.com/office/spreadsheetml/2010/11/main" uri="{B97F6D7D-B522-45F9-BDA1-12C45D357490}">
          <x15:cacheHierarchy aggregatedColumn="22"/>
        </ext>
      </extLst>
    </cacheHierarchy>
    <cacheHierarchy uniqueName="[Measures].[Count of 3rd Term Grade]" caption="Count of 3rd Term Grade" measure="1" displayFolder="" measureGroup="Table4" count="0" hidden="1">
      <extLst>
        <ext xmlns:x15="http://schemas.microsoft.com/office/spreadsheetml/2010/11/main" uri="{B97F6D7D-B522-45F9-BDA1-12C45D357490}">
          <x15:cacheHierarchy aggregatedColumn="23"/>
        </ext>
      </extLst>
    </cacheHierarchy>
    <cacheHierarchy uniqueName="[Measures].[Count of Full Name]" caption="Count of Full Name" measure="1" displayFolder="" measureGroup="Table6" count="0" hidden="1">
      <extLst>
        <ext xmlns:x15="http://schemas.microsoft.com/office/spreadsheetml/2010/11/main" uri="{B97F6D7D-B522-45F9-BDA1-12C45D357490}">
          <x15:cacheHierarchy aggregatedColumn="36"/>
        </ext>
      </extLst>
    </cacheHierarchy>
    <cacheHierarchy uniqueName="[Measures].[Count of Full Name 2]" caption="Count of Full Name 2" measure="1" displayFolder="" measureGroup="Table4" count="0" hidden="1">
      <extLst>
        <ext xmlns:x15="http://schemas.microsoft.com/office/spreadsheetml/2010/11/main" uri="{B97F6D7D-B522-45F9-BDA1-12C45D357490}">
          <x15:cacheHierarchy aggregatedColumn="12"/>
        </ext>
      </extLst>
    </cacheHierarchy>
    <cacheHierarchy uniqueName="[Measures].[Count of Teacher Remarks]" caption="Count of Teacher Remarks" measure="1" displayFolder="" measureGroup="Table6" count="0" hidden="1">
      <extLst>
        <ext xmlns:x15="http://schemas.microsoft.com/office/spreadsheetml/2010/11/main" uri="{B97F6D7D-B522-45F9-BDA1-12C45D357490}">
          <x15:cacheHierarchy aggregatedColumn="51"/>
        </ext>
      </extLst>
    </cacheHierarchy>
  </cacheHierarchies>
  <kpis count="0"/>
  <dimensions count="5">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s>
  <measureGroups count="4">
    <measureGroup name="Table3" caption="Table3"/>
    <measureGroup name="Table4" caption="Table4"/>
    <measureGroup name="Table5" caption="Table5"/>
    <measureGroup name="Table6" caption="Table6"/>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s" refreshedDate="45054.947512962965" createdVersion="8" refreshedVersion="8" minRefreshableVersion="3" recordCount="0" supportSubquery="1" supportAdvancedDrill="1" xr:uid="{055C1F36-BC4E-4281-832F-592CCE68D782}">
  <cacheSource type="external" connectionId="1"/>
  <cacheFields count="1">
    <cacheField name="[Table6].[Full Name].[Full Name]" caption="Full Name" numFmtId="0" hierarchy="36" level="1">
      <sharedItems count="1">
        <s v="Koffee Baiden"/>
      </sharedItems>
    </cacheField>
  </cacheFields>
  <cacheHierarchies count="100">
    <cacheHierarchy uniqueName="[Table3].[Full Name]" caption="Full Name" attribute="1" defaultMemberUniqueName="[Table3].[Full Name].[All]" allUniqueName="[Table3].[Full Name].[All]" dimensionUniqueName="[Table3]" displayFolder="" count="0" memberValueDatatype="130" unbalanced="0"/>
    <cacheHierarchy uniqueName="[Table3].[1st Term]" caption="1st Term" attribute="1" defaultMemberUniqueName="[Table3].[1st Term].[All]" allUniqueName="[Table3].[1st Term].[All]" dimensionUniqueName="[Table3]" displayFolder="" count="0" memberValueDatatype="20" unbalanced="0"/>
    <cacheHierarchy uniqueName="[Table3].[2nd Term]" caption="2nd Term" attribute="1" defaultMemberUniqueName="[Table3].[2nd Term].[All]" allUniqueName="[Table3].[2nd Term].[All]" dimensionUniqueName="[Table3]" displayFolder="" count="0" memberValueDatatype="20" unbalanced="0"/>
    <cacheHierarchy uniqueName="[Table3].[3rd Term]" caption="3rd Term" attribute="1" defaultMemberUniqueName="[Table3].[3rd Term].[All]" allUniqueName="[Table3].[3rd Term].[All]" dimensionUniqueName="[Table3]" displayFolder="" count="0" memberValueDatatype="20" unbalanced="0"/>
    <cacheHierarchy uniqueName="[Table3].[Acad. Scores]" caption="Acad. Scores" attribute="1" defaultMemberUniqueName="[Table3].[Acad. Scores].[All]" allUniqueName="[Table3].[Acad. Scores].[All]" dimensionUniqueName="[Table3]" displayFolder="" count="0" memberValueDatatype="20" unbalanced="0"/>
    <cacheHierarchy uniqueName="[Table3].[Acad. Grade Eng.]" caption="Acad. Grade Eng." attribute="1" defaultMemberUniqueName="[Table3].[Acad. Grade Eng.].[All]" allUniqueName="[Table3].[Acad. Grade Eng.].[All]" dimensionUniqueName="[Table3]" displayFolder="" count="0" memberValueDatatype="130" unbalanced="0"/>
    <cacheHierarchy uniqueName="[Table3].[1st Term Rank]" caption="1st Term Rank" attribute="1" defaultMemberUniqueName="[Table3].[1st Term Rank].[All]" allUniqueName="[Table3].[1st Term Rank].[All]" dimensionUniqueName="[Table3]" displayFolder="" count="0" memberValueDatatype="20" unbalanced="0"/>
    <cacheHierarchy uniqueName="[Table3].[2nd Term Rank]" caption="2nd Term Rank" attribute="1" defaultMemberUniqueName="[Table3].[2nd Term Rank].[All]" allUniqueName="[Table3].[2nd Term Rank].[All]" dimensionUniqueName="[Table3]" displayFolder="" count="0" memberValueDatatype="20" unbalanced="0"/>
    <cacheHierarchy uniqueName="[Table3].[3rd Term Rank]" caption="3rd Term Rank" attribute="1" defaultMemberUniqueName="[Table3].[3rd Term Rank].[All]" allUniqueName="[Table3].[3rd Term Rank].[All]" dimensionUniqueName="[Table3]" displayFolder="" count="0" memberValueDatatype="20" unbalanced="0"/>
    <cacheHierarchy uniqueName="[Table3].[1st Term Grade]" caption="1st Term Grade" attribute="1" defaultMemberUniqueName="[Table3].[1st Term Grade].[All]" allUniqueName="[Table3].[1st Term Grade].[All]" dimensionUniqueName="[Table3]" displayFolder="" count="0" memberValueDatatype="130" unbalanced="0"/>
    <cacheHierarchy uniqueName="[Table3].[2nd Term Grade]" caption="2nd Term Grade" attribute="1" defaultMemberUniqueName="[Table3].[2nd Term Grade].[All]" allUniqueName="[Table3].[2nd Term Grade].[All]" dimensionUniqueName="[Table3]" displayFolder="" count="0" memberValueDatatype="130" unbalanced="0"/>
    <cacheHierarchy uniqueName="[Table3].[3rd Term Grade]" caption="3rd Term Grade" attribute="1" defaultMemberUniqueName="[Table3].[3rd Term Grade].[All]" allUniqueName="[Table3].[3rd Term Grade].[All]" dimensionUniqueName="[Table3]" displayFolder="" count="0" memberValueDatatype="130" unbalanced="0"/>
    <cacheHierarchy uniqueName="[Table4].[Full Name]" caption="Full Name" attribute="1" defaultMemberUniqueName="[Table4].[Full Name].[All]" allUniqueName="[Table4].[Full Name].[All]" dimensionUniqueName="[Table4]" displayFolder="" count="0" memberValueDatatype="130" unbalanced="0"/>
    <cacheHierarchy uniqueName="[Table4].[1st Term]" caption="1st Term" attribute="1" defaultMemberUniqueName="[Table4].[1st Term].[All]" allUniqueName="[Table4].[1st Term].[All]" dimensionUniqueName="[Table4]" displayFolder="" count="0" memberValueDatatype="20" unbalanced="0"/>
    <cacheHierarchy uniqueName="[Table4].[2nd Term]" caption="2nd Term" attribute="1" defaultMemberUniqueName="[Table4].[2nd Term].[All]" allUniqueName="[Table4].[2nd Term].[All]" dimensionUniqueName="[Table4]" displayFolder="" count="0" memberValueDatatype="20" unbalanced="0"/>
    <cacheHierarchy uniqueName="[Table4].[3rd Term]" caption="3rd Term" attribute="1" defaultMemberUniqueName="[Table4].[3rd Term].[All]" allUniqueName="[Table4].[3rd Term].[All]" dimensionUniqueName="[Table4]" displayFolder="" count="0" memberValueDatatype="20" unbalanced="0"/>
    <cacheHierarchy uniqueName="[Table4].[Acad. Scores]" caption="Acad. Scores" attribute="1" defaultMemberUniqueName="[Table4].[Acad. Scores].[All]" allUniqueName="[Table4].[Acad. Scores].[All]" dimensionUniqueName="[Table4]" displayFolder="" count="0" memberValueDatatype="20" unbalanced="0"/>
    <cacheHierarchy uniqueName="[Table4].[Acad. Grade Math]" caption="Acad. Grade Math" attribute="1" defaultMemberUniqueName="[Table4].[Acad. Grade Math].[All]" allUniqueName="[Table4].[Acad. Grade Math].[All]" dimensionUniqueName="[Table4]" displayFolder="" count="0" memberValueDatatype="130" unbalanced="0"/>
    <cacheHierarchy uniqueName="[Table4].[1st Term Rank]" caption="1st Term Rank" attribute="1" defaultMemberUniqueName="[Table4].[1st Term Rank].[All]" allUniqueName="[Table4].[1st Term Rank].[All]" dimensionUniqueName="[Table4]" displayFolder="" count="0" memberValueDatatype="20" unbalanced="0"/>
    <cacheHierarchy uniqueName="[Table4].[2nd Term Rank]" caption="2nd Term Rank" attribute="1" defaultMemberUniqueName="[Table4].[2nd Term Rank].[All]" allUniqueName="[Table4].[2nd Term Rank].[All]" dimensionUniqueName="[Table4]" displayFolder="" count="0" memberValueDatatype="20" unbalanced="0"/>
    <cacheHierarchy uniqueName="[Table4].[3rd Term Rank]" caption="3rd Term Rank" attribute="1" defaultMemberUniqueName="[Table4].[3rd Term Rank].[All]" allUniqueName="[Table4].[3rd Term Rank].[All]" dimensionUniqueName="[Table4]" displayFolder="" count="0" memberValueDatatype="20" unbalanced="0"/>
    <cacheHierarchy uniqueName="[Table4].[1st Term Grade]" caption="1st Term Grade" attribute="1" defaultMemberUniqueName="[Table4].[1st Term Grade].[All]" allUniqueName="[Table4].[1st Term Grade].[All]" dimensionUniqueName="[Table4]" displayFolder="" count="0" memberValueDatatype="130" unbalanced="0"/>
    <cacheHierarchy uniqueName="[Table4].[2nd Term Grade]" caption="2nd Term Grade" attribute="1" defaultMemberUniqueName="[Table4].[2nd Term Grade].[All]" allUniqueName="[Table4].[2nd Term Grade].[All]" dimensionUniqueName="[Table4]" displayFolder="" count="0" memberValueDatatype="130" unbalanced="0"/>
    <cacheHierarchy uniqueName="[Table4].[3rd Term Grade]" caption="3rd Term Grade" attribute="1" defaultMemberUniqueName="[Table4].[3rd Term Grade].[All]" allUniqueName="[Table4].[3rd Term Grade].[All]" dimensionUniqueName="[Table4]" displayFolder="" count="0" memberValueDatatype="130" unbalanced="0"/>
    <cacheHierarchy uniqueName="[Table5].[Full Name]" caption="Full Name" attribute="1" defaultMemberUniqueName="[Table5].[Full Name].[All]" allUniqueName="[Table5].[Full Name].[All]" dimensionUniqueName="[Table5]" displayFolder="" count="0" memberValueDatatype="130" unbalanced="0"/>
    <cacheHierarchy uniqueName="[Table5].[1st Term]" caption="1st Term" attribute="1" defaultMemberUniqueName="[Table5].[1st Term].[All]" allUniqueName="[Table5].[1st Term].[All]" dimensionUniqueName="[Table5]" displayFolder="" count="0" memberValueDatatype="20" unbalanced="0"/>
    <cacheHierarchy uniqueName="[Table5].[2nd Term]" caption="2nd Term" attribute="1" defaultMemberUniqueName="[Table5].[2nd Term].[All]" allUniqueName="[Table5].[2nd Term].[All]" dimensionUniqueName="[Table5]" displayFolder="" count="0" memberValueDatatype="20" unbalanced="0"/>
    <cacheHierarchy uniqueName="[Table5].[3rd Term]" caption="3rd Term" attribute="1" defaultMemberUniqueName="[Table5].[3rd Term].[All]" allUniqueName="[Table5].[3rd Term].[All]" dimensionUniqueName="[Table5]" displayFolder="" count="0" memberValueDatatype="20" unbalanced="0"/>
    <cacheHierarchy uniqueName="[Table5].[Acad. Scores]" caption="Acad. Scores" attribute="1" defaultMemberUniqueName="[Table5].[Acad. Scores].[All]" allUniqueName="[Table5].[Acad. Scores].[All]" dimensionUniqueName="[Table5]" displayFolder="" count="0" memberValueDatatype="20" unbalanced="0"/>
    <cacheHierarchy uniqueName="[Table5].[Acad. GradeSceince]" caption="Acad. GradeSceince" attribute="1" defaultMemberUniqueName="[Table5].[Acad. GradeSceince].[All]" allUniqueName="[Table5].[Acad. GradeSceince].[All]" dimensionUniqueName="[Table5]" displayFolder="" count="0" memberValueDatatype="130" unbalanced="0"/>
    <cacheHierarchy uniqueName="[Table5].[1st Term Rank]" caption="1st Term Rank" attribute="1" defaultMemberUniqueName="[Table5].[1st Term Rank].[All]" allUniqueName="[Table5].[1st Term Rank].[All]" dimensionUniqueName="[Table5]" displayFolder="" count="0" memberValueDatatype="20" unbalanced="0"/>
    <cacheHierarchy uniqueName="[Table5].[2nd Term Rank]" caption="2nd Term Rank" attribute="1" defaultMemberUniqueName="[Table5].[2nd Term Rank].[All]" allUniqueName="[Table5].[2nd Term Rank].[All]" dimensionUniqueName="[Table5]" displayFolder="" count="0" memberValueDatatype="20" unbalanced="0"/>
    <cacheHierarchy uniqueName="[Table5].[3rd Term Rank]" caption="3rd Term Rank" attribute="1" defaultMemberUniqueName="[Table5].[3rd Term Rank].[All]" allUniqueName="[Table5].[3rd Term Rank].[All]" dimensionUniqueName="[Table5]" displayFolder="" count="0" memberValueDatatype="20" unbalanced="0"/>
    <cacheHierarchy uniqueName="[Table5].[1st Term Grade]" caption="1st Term Grade" attribute="1" defaultMemberUniqueName="[Table5].[1st Term Grade].[All]" allUniqueName="[Table5].[1st Term Grade].[All]" dimensionUniqueName="[Table5]" displayFolder="" count="0" memberValueDatatype="130" unbalanced="0"/>
    <cacheHierarchy uniqueName="[Table5].[2nd Term Grade]" caption="2nd Term Grade" attribute="1" defaultMemberUniqueName="[Table5].[2nd Term Grade].[All]" allUniqueName="[Table5].[2nd Term Grade].[All]" dimensionUniqueName="[Table5]" displayFolder="" count="0" memberValueDatatype="130" unbalanced="0"/>
    <cacheHierarchy uniqueName="[Table5].[3rd Term Grade]" caption="3rd Term Grade" attribute="1" defaultMemberUniqueName="[Table5].[3rd Term Grade].[All]" allUniqueName="[Table5].[3rd Term Grade].[All]" dimensionUniqueName="[Table5]" displayFolder="" count="0" memberValueDatatype="130" unbalanced="0"/>
    <cacheHierarchy uniqueName="[Table6].[Full Name]" caption="Full Name" attribute="1" defaultMemberUniqueName="[Table6].[Full Name].[All]" allUniqueName="[Table6].[Full Name].[All]" dimensionUniqueName="[Table6]" displayFolder="" count="2" memberValueDatatype="130" unbalanced="0">
      <fieldsUsage count="2">
        <fieldUsage x="-1"/>
        <fieldUsage x="0"/>
      </fieldsUsage>
    </cacheHierarchy>
    <cacheHierarchy uniqueName="[Table6].[1st Term]" caption="1st Term" attribute="1" defaultMemberUniqueName="[Table6].[1st Term].[All]" allUniqueName="[Table6].[1st Term].[All]" dimensionUniqueName="[Table6]" displayFolder="" count="0" memberValueDatatype="20" unbalanced="0"/>
    <cacheHierarchy uniqueName="[Table6].[2nd Term]" caption="2nd Term" attribute="1" defaultMemberUniqueName="[Table6].[2nd Term].[All]" allUniqueName="[Table6].[2nd Term].[All]" dimensionUniqueName="[Table6]" displayFolder="" count="0" memberValueDatatype="20" unbalanced="0"/>
    <cacheHierarchy uniqueName="[Table6].[3rd Term]" caption="3rd Term" attribute="1" defaultMemberUniqueName="[Table6].[3rd Term].[All]" allUniqueName="[Table6].[3rd Term].[All]" dimensionUniqueName="[Table6]" displayFolder="" count="0" memberValueDatatype="20" unbalanced="0"/>
    <cacheHierarchy uniqueName="[Table6].[Acad. Scores]" caption="Acad. Scores" attribute="1" defaultMemberUniqueName="[Table6].[Acad. Scores].[All]" allUniqueName="[Table6].[Acad. Scores].[All]" dimensionUniqueName="[Table6]" displayFolder="" count="0" memberValueDatatype="20" unbalanced="0"/>
    <cacheHierarchy uniqueName="[Table6].[Acad. Grade]" caption="Acad. Grade" attribute="1" defaultMemberUniqueName="[Table6].[Acad. Grade].[All]" allUniqueName="[Table6].[Acad. Grade].[All]" dimensionUniqueName="[Table6]" displayFolder="" count="0" memberValueDatatype="130" unbalanced="0"/>
    <cacheHierarchy uniqueName="[Table6].[Total Eng.]" caption="Total Eng." attribute="1" defaultMemberUniqueName="[Table6].[Total Eng.].[All]" allUniqueName="[Table6].[Total Eng.].[All]" dimensionUniqueName="[Table6]" displayFolder="" count="0" memberValueDatatype="20" unbalanced="0"/>
    <cacheHierarchy uniqueName="[Table6].[Total Math]" caption="Total Math" attribute="1" defaultMemberUniqueName="[Table6].[Total Math].[All]" allUniqueName="[Table6].[Total Math].[All]" dimensionUniqueName="[Table6]" displayFolder="" count="0" memberValueDatatype="20" unbalanced="0"/>
    <cacheHierarchy uniqueName="[Table6].[Total Sci.]" caption="Total Sci." attribute="1" defaultMemberUniqueName="[Table6].[Total Sci.].[All]" allUniqueName="[Table6].[Total Sci.].[All]" dimensionUniqueName="[Table6]" displayFolder="" count="0" memberValueDatatype="20" unbalanced="0"/>
    <cacheHierarchy uniqueName="[Table6].[Eng. Rank]" caption="Eng. Rank" attribute="1" defaultMemberUniqueName="[Table6].[Eng. Rank].[All]" allUniqueName="[Table6].[Eng. Rank].[All]" dimensionUniqueName="[Table6]" displayFolder="" count="0" memberValueDatatype="20" unbalanced="0"/>
    <cacheHierarchy uniqueName="[Table6].[Math Rank]" caption="Math Rank" attribute="1" defaultMemberUniqueName="[Table6].[Math Rank].[All]" allUniqueName="[Table6].[Math Rank].[All]" dimensionUniqueName="[Table6]" displayFolder="" count="0" memberValueDatatype="20" unbalanced="0"/>
    <cacheHierarchy uniqueName="[Table6].[Sci. Rank]" caption="Sci. Rank" attribute="1" defaultMemberUniqueName="[Table6].[Sci. Rank].[All]" allUniqueName="[Table6].[Sci. Rank].[All]" dimensionUniqueName="[Table6]" displayFolder="" count="0" memberValueDatatype="20" unbalanced="0"/>
    <cacheHierarchy uniqueName="[Table6].[Grade Eng.]" caption="Grade Eng." attribute="1" defaultMemberUniqueName="[Table6].[Grade Eng.].[All]" allUniqueName="[Table6].[Grade Eng.].[All]" dimensionUniqueName="[Table6]" displayFolder="" count="0" memberValueDatatype="130" unbalanced="0"/>
    <cacheHierarchy uniqueName="[Table6].[Grade Math.]" caption="Grade Math." attribute="1" defaultMemberUniqueName="[Table6].[Grade Math.].[All]" allUniqueName="[Table6].[Grade Math.].[All]" dimensionUniqueName="[Table6]" displayFolder="" count="0" memberValueDatatype="130" unbalanced="0"/>
    <cacheHierarchy uniqueName="[Table6].[Grade Sci.]" caption="Grade Sci." attribute="1" defaultMemberUniqueName="[Table6].[Grade Sci.].[All]" allUniqueName="[Table6].[Grade Sci.].[All]" dimensionUniqueName="[Table6]" displayFolder="" count="0" memberValueDatatype="130" unbalanced="0"/>
    <cacheHierarchy uniqueName="[Table6].[Teacher Remarks]" caption="Teacher Remarks" attribute="1" defaultMemberUniqueName="[Table6].[Teacher Remarks].[All]" allUniqueName="[Table6].[Teacher Remarks].[All]" dimensionUniqueName="[Table6]" displayFolder="" count="0" memberValueDatatype="130" unbalanced="0"/>
    <cacheHierarchy uniqueName="[Table6].[Student Type]" caption="Student Type" attribute="1" defaultMemberUniqueName="[Table6].[Student Type].[All]" allUniqueName="[Table6].[Student Type].[All]" dimensionUniqueName="[Table6]" displayFolder="" count="0" memberValueDatatype="130" unbalanced="0"/>
    <cacheHierarchy uniqueName="[Measures].[__XL_Count Table6]" caption="__XL_Count Table6" measure="1" displayFolder="" measureGroup="Table6"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Total Eng.]" caption="Sum of Total Eng." measure="1" displayFolder="" measureGroup="Table6" count="0" hidden="1">
      <extLst>
        <ext xmlns:x15="http://schemas.microsoft.com/office/spreadsheetml/2010/11/main" uri="{B97F6D7D-B522-45F9-BDA1-12C45D357490}">
          <x15:cacheHierarchy aggregatedColumn="42"/>
        </ext>
      </extLst>
    </cacheHierarchy>
    <cacheHierarchy uniqueName="[Measures].[Sum of Total Math]" caption="Sum of Total Math" measure="1" displayFolder="" measureGroup="Table6" count="0" hidden="1">
      <extLst>
        <ext xmlns:x15="http://schemas.microsoft.com/office/spreadsheetml/2010/11/main" uri="{B97F6D7D-B522-45F9-BDA1-12C45D357490}">
          <x15:cacheHierarchy aggregatedColumn="43"/>
        </ext>
      </extLst>
    </cacheHierarchy>
    <cacheHierarchy uniqueName="[Measures].[Sum of Total Sci.]" caption="Sum of Total Sci." measure="1" displayFolder="" measureGroup="Table6" count="0" hidden="1">
      <extLst>
        <ext xmlns:x15="http://schemas.microsoft.com/office/spreadsheetml/2010/11/main" uri="{B97F6D7D-B522-45F9-BDA1-12C45D357490}">
          <x15:cacheHierarchy aggregatedColumn="44"/>
        </ext>
      </extLst>
    </cacheHierarchy>
    <cacheHierarchy uniqueName="[Measures].[Sum of 2nd Term Rank]" caption="Sum of 2nd Term Rank" measure="1" displayFolder="" measureGroup="Table3" count="0" hidden="1">
      <extLst>
        <ext xmlns:x15="http://schemas.microsoft.com/office/spreadsheetml/2010/11/main" uri="{B97F6D7D-B522-45F9-BDA1-12C45D357490}">
          <x15:cacheHierarchy aggregatedColumn="7"/>
        </ext>
      </extLst>
    </cacheHierarchy>
    <cacheHierarchy uniqueName="[Measures].[Sum of 1st Term Rank]" caption="Sum of 1st Term Rank" measure="1" displayFolder="" measureGroup="Table3" count="0" hidden="1">
      <extLst>
        <ext xmlns:x15="http://schemas.microsoft.com/office/spreadsheetml/2010/11/main" uri="{B97F6D7D-B522-45F9-BDA1-12C45D357490}">
          <x15:cacheHierarchy aggregatedColumn="6"/>
        </ext>
      </extLst>
    </cacheHierarchy>
    <cacheHierarchy uniqueName="[Measures].[Sum of 3rd Term Rank]" caption="Sum of 3rd Term Rank" measure="1" displayFolder="" measureGroup="Table3" count="0" hidden="1">
      <extLst>
        <ext xmlns:x15="http://schemas.microsoft.com/office/spreadsheetml/2010/11/main" uri="{B97F6D7D-B522-45F9-BDA1-12C45D357490}">
          <x15:cacheHierarchy aggregatedColumn="8"/>
        </ext>
      </extLst>
    </cacheHierarchy>
    <cacheHierarchy uniqueName="[Measures].[Sum of 1st Term]" caption="Sum of 1st Term" measure="1" displayFolder="" measureGroup="Table3" count="0" hidden="1">
      <extLst>
        <ext xmlns:x15="http://schemas.microsoft.com/office/spreadsheetml/2010/11/main" uri="{B97F6D7D-B522-45F9-BDA1-12C45D357490}">
          <x15:cacheHierarchy aggregatedColumn="1"/>
        </ext>
      </extLst>
    </cacheHierarchy>
    <cacheHierarchy uniqueName="[Measures].[Sum of 2nd Term]" caption="Sum of 2nd Term" measure="1" displayFolder="" measureGroup="Table3" count="0" hidden="1">
      <extLst>
        <ext xmlns:x15="http://schemas.microsoft.com/office/spreadsheetml/2010/11/main" uri="{B97F6D7D-B522-45F9-BDA1-12C45D357490}">
          <x15:cacheHierarchy aggregatedColumn="2"/>
        </ext>
      </extLst>
    </cacheHierarchy>
    <cacheHierarchy uniqueName="[Measures].[Sum of 3rd Term]" caption="Sum of 3rd Term" measure="1" displayFolder="" measureGroup="Table3" count="0" hidden="1">
      <extLst>
        <ext xmlns:x15="http://schemas.microsoft.com/office/spreadsheetml/2010/11/main" uri="{B97F6D7D-B522-45F9-BDA1-12C45D357490}">
          <x15:cacheHierarchy aggregatedColumn="3"/>
        </ext>
      </extLst>
    </cacheHierarchy>
    <cacheHierarchy uniqueName="[Measures].[Sum of Acad. Scores]" caption="Sum of Acad. Scores" measure="1" displayFolder="" measureGroup="Table6" count="0" hidden="1">
      <extLst>
        <ext xmlns:x15="http://schemas.microsoft.com/office/spreadsheetml/2010/11/main" uri="{B97F6D7D-B522-45F9-BDA1-12C45D357490}">
          <x15:cacheHierarchy aggregatedColumn="40"/>
        </ext>
      </extLst>
    </cacheHierarchy>
    <cacheHierarchy uniqueName="[Measures].[Sum of 1st Term 2]" caption="Sum of 1st Term 2" measure="1" displayFolder="" measureGroup="Table6" count="0" hidden="1">
      <extLst>
        <ext xmlns:x15="http://schemas.microsoft.com/office/spreadsheetml/2010/11/main" uri="{B97F6D7D-B522-45F9-BDA1-12C45D357490}">
          <x15:cacheHierarchy aggregatedColumn="37"/>
        </ext>
      </extLst>
    </cacheHierarchy>
    <cacheHierarchy uniqueName="[Measures].[Sum of 2nd Term 2]" caption="Sum of 2nd Term 2" measure="1" displayFolder="" measureGroup="Table6" count="0" hidden="1">
      <extLst>
        <ext xmlns:x15="http://schemas.microsoft.com/office/spreadsheetml/2010/11/main" uri="{B97F6D7D-B522-45F9-BDA1-12C45D357490}">
          <x15:cacheHierarchy aggregatedColumn="38"/>
        </ext>
      </extLst>
    </cacheHierarchy>
    <cacheHierarchy uniqueName="[Measures].[Sum of 3rd Term 2]" caption="Sum of 3rd Term 2" measure="1" displayFolder="" measureGroup="Table6" count="0" hidden="1">
      <extLst>
        <ext xmlns:x15="http://schemas.microsoft.com/office/spreadsheetml/2010/11/main" uri="{B97F6D7D-B522-45F9-BDA1-12C45D357490}">
          <x15:cacheHierarchy aggregatedColumn="39"/>
        </ext>
      </extLst>
    </cacheHierarchy>
    <cacheHierarchy uniqueName="[Measures].[Sum of 1st Term 3]" caption="Sum of 1st Term 3" measure="1" displayFolder="" measureGroup="Table4" count="0" hidden="1">
      <extLst>
        <ext xmlns:x15="http://schemas.microsoft.com/office/spreadsheetml/2010/11/main" uri="{B97F6D7D-B522-45F9-BDA1-12C45D357490}">
          <x15:cacheHierarchy aggregatedColumn="13"/>
        </ext>
      </extLst>
    </cacheHierarchy>
    <cacheHierarchy uniqueName="[Measures].[Sum of 2nd Term 3]" caption="Sum of 2nd Term 3" measure="1" displayFolder="" measureGroup="Table4" count="0" hidden="1">
      <extLst>
        <ext xmlns:x15="http://schemas.microsoft.com/office/spreadsheetml/2010/11/main" uri="{B97F6D7D-B522-45F9-BDA1-12C45D357490}">
          <x15:cacheHierarchy aggregatedColumn="14"/>
        </ext>
      </extLst>
    </cacheHierarchy>
    <cacheHierarchy uniqueName="[Measures].[Sum of 3rd Term 3]" caption="Sum of 3rd Term 3" measure="1" displayFolder="" measureGroup="Table4" count="0" hidden="1">
      <extLst>
        <ext xmlns:x15="http://schemas.microsoft.com/office/spreadsheetml/2010/11/main" uri="{B97F6D7D-B522-45F9-BDA1-12C45D357490}">
          <x15:cacheHierarchy aggregatedColumn="15"/>
        </ext>
      </extLst>
    </cacheHierarchy>
    <cacheHierarchy uniqueName="[Measures].[Sum of 1st Term 4]" caption="Sum of 1st Term 4" measure="1" displayFolder="" measureGroup="Table5" count="0" hidden="1">
      <extLst>
        <ext xmlns:x15="http://schemas.microsoft.com/office/spreadsheetml/2010/11/main" uri="{B97F6D7D-B522-45F9-BDA1-12C45D357490}">
          <x15:cacheHierarchy aggregatedColumn="25"/>
        </ext>
      </extLst>
    </cacheHierarchy>
    <cacheHierarchy uniqueName="[Measures].[Sum of 2nd Term 4]" caption="Sum of 2nd Term 4" measure="1" displayFolder="" measureGroup="Table5" count="0" hidden="1">
      <extLst>
        <ext xmlns:x15="http://schemas.microsoft.com/office/spreadsheetml/2010/11/main" uri="{B97F6D7D-B522-45F9-BDA1-12C45D357490}">
          <x15:cacheHierarchy aggregatedColumn="26"/>
        </ext>
      </extLst>
    </cacheHierarchy>
    <cacheHierarchy uniqueName="[Measures].[Sum of 3rd Term 4]" caption="Sum of 3rd Term 4" measure="1" displayFolder="" measureGroup="Table5" count="0" hidden="1">
      <extLst>
        <ext xmlns:x15="http://schemas.microsoft.com/office/spreadsheetml/2010/11/main" uri="{B97F6D7D-B522-45F9-BDA1-12C45D357490}">
          <x15:cacheHierarchy aggregatedColumn="27"/>
        </ext>
      </extLst>
    </cacheHierarchy>
    <cacheHierarchy uniqueName="[Measures].[Count of Grade Eng.]" caption="Count of Grade Eng." measure="1" displayFolder="" measureGroup="Table6" count="0" hidden="1">
      <extLst>
        <ext xmlns:x15="http://schemas.microsoft.com/office/spreadsheetml/2010/11/main" uri="{B97F6D7D-B522-45F9-BDA1-12C45D357490}">
          <x15:cacheHierarchy aggregatedColumn="48"/>
        </ext>
      </extLst>
    </cacheHierarchy>
    <cacheHierarchy uniqueName="[Measures].[Count of Grade Sci.]" caption="Count of Grade Sci." measure="1" displayFolder="" measureGroup="Table6" count="0" hidden="1">
      <extLst>
        <ext xmlns:x15="http://schemas.microsoft.com/office/spreadsheetml/2010/11/main" uri="{B97F6D7D-B522-45F9-BDA1-12C45D357490}">
          <x15:cacheHierarchy aggregatedColumn="50"/>
        </ext>
      </extLst>
    </cacheHierarchy>
    <cacheHierarchy uniqueName="[Measures].[Count of Grade Math.]" caption="Count of Grade Math." measure="1" displayFolder="" measureGroup="Table6" count="0" hidden="1">
      <extLst>
        <ext xmlns:x15="http://schemas.microsoft.com/office/spreadsheetml/2010/11/main" uri="{B97F6D7D-B522-45F9-BDA1-12C45D357490}">
          <x15:cacheHierarchy aggregatedColumn="49"/>
        </ext>
      </extLst>
    </cacheHierarchy>
    <cacheHierarchy uniqueName="[Measures].[Sum of Acad. Scores 2]" caption="Sum of Acad. Scores 2" measure="1" displayFolder="" measureGroup="Table3" count="0" hidden="1">
      <extLst>
        <ext xmlns:x15="http://schemas.microsoft.com/office/spreadsheetml/2010/11/main" uri="{B97F6D7D-B522-45F9-BDA1-12C45D357490}">
          <x15:cacheHierarchy aggregatedColumn="4"/>
        </ext>
      </extLst>
    </cacheHierarchy>
    <cacheHierarchy uniqueName="[Measures].[Sum of Acad. Scores 3]" caption="Sum of Acad. Scores 3" measure="1" displayFolder="" measureGroup="Table4" count="0" hidden="1">
      <extLst>
        <ext xmlns:x15="http://schemas.microsoft.com/office/spreadsheetml/2010/11/main" uri="{B97F6D7D-B522-45F9-BDA1-12C45D357490}">
          <x15:cacheHierarchy aggregatedColumn="16"/>
        </ext>
      </extLst>
    </cacheHierarchy>
    <cacheHierarchy uniqueName="[Measures].[Sum of Acad. Scores 4]" caption="Sum of Acad. Scores 4" measure="1" displayFolder="" measureGroup="Table5" count="0" hidden="1">
      <extLst>
        <ext xmlns:x15="http://schemas.microsoft.com/office/spreadsheetml/2010/11/main" uri="{B97F6D7D-B522-45F9-BDA1-12C45D357490}">
          <x15:cacheHierarchy aggregatedColumn="28"/>
        </ext>
      </extLst>
    </cacheHierarchy>
    <cacheHierarchy uniqueName="[Measures].[Count of 1st Term Grade]" caption="Count of 1st Term Grade" measure="1" displayFolder="" measureGroup="Table5" count="0" hidden="1">
      <extLst>
        <ext xmlns:x15="http://schemas.microsoft.com/office/spreadsheetml/2010/11/main" uri="{B97F6D7D-B522-45F9-BDA1-12C45D357490}">
          <x15:cacheHierarchy aggregatedColumn="33"/>
        </ext>
      </extLst>
    </cacheHierarchy>
    <cacheHierarchy uniqueName="[Measures].[Sum of Eng. Rank]" caption="Sum of Eng. Rank" measure="1" displayFolder="" measureGroup="Table6" count="0" hidden="1">
      <extLst>
        <ext xmlns:x15="http://schemas.microsoft.com/office/spreadsheetml/2010/11/main" uri="{B97F6D7D-B522-45F9-BDA1-12C45D357490}">
          <x15:cacheHierarchy aggregatedColumn="45"/>
        </ext>
      </extLst>
    </cacheHierarchy>
    <cacheHierarchy uniqueName="[Measures].[Sum of Math Rank]" caption="Sum of Math Rank" measure="1" displayFolder="" measureGroup="Table6" count="0" hidden="1">
      <extLst>
        <ext xmlns:x15="http://schemas.microsoft.com/office/spreadsheetml/2010/11/main" uri="{B97F6D7D-B522-45F9-BDA1-12C45D357490}">
          <x15:cacheHierarchy aggregatedColumn="46"/>
        </ext>
      </extLst>
    </cacheHierarchy>
    <cacheHierarchy uniqueName="[Measures].[Sum of Sci. Rank]" caption="Sum of Sci. Rank" measure="1" displayFolder="" measureGroup="Table6" count="0" hidden="1">
      <extLst>
        <ext xmlns:x15="http://schemas.microsoft.com/office/spreadsheetml/2010/11/main" uri="{B97F6D7D-B522-45F9-BDA1-12C45D357490}">
          <x15:cacheHierarchy aggregatedColumn="47"/>
        </ext>
      </extLst>
    </cacheHierarchy>
    <cacheHierarchy uniqueName="[Measures].[Sum of 1st Term Rank 2]" caption="Sum of 1st Term Rank 2" measure="1" displayFolder="" measureGroup="Table4" count="0" hidden="1">
      <extLst>
        <ext xmlns:x15="http://schemas.microsoft.com/office/spreadsheetml/2010/11/main" uri="{B97F6D7D-B522-45F9-BDA1-12C45D357490}">
          <x15:cacheHierarchy aggregatedColumn="18"/>
        </ext>
      </extLst>
    </cacheHierarchy>
    <cacheHierarchy uniqueName="[Measures].[Sum of 2nd Term Rank 2]" caption="Sum of 2nd Term Rank 2" measure="1" displayFolder="" measureGroup="Table4" count="0" hidden="1">
      <extLst>
        <ext xmlns:x15="http://schemas.microsoft.com/office/spreadsheetml/2010/11/main" uri="{B97F6D7D-B522-45F9-BDA1-12C45D357490}">
          <x15:cacheHierarchy aggregatedColumn="19"/>
        </ext>
      </extLst>
    </cacheHierarchy>
    <cacheHierarchy uniqueName="[Measures].[Sum of 3rd Term Rank 2]" caption="Sum of 3rd Term Rank 2" measure="1" displayFolder="" measureGroup="Table4" count="0" hidden="1">
      <extLst>
        <ext xmlns:x15="http://schemas.microsoft.com/office/spreadsheetml/2010/11/main" uri="{B97F6D7D-B522-45F9-BDA1-12C45D357490}">
          <x15:cacheHierarchy aggregatedColumn="20"/>
        </ext>
      </extLst>
    </cacheHierarchy>
    <cacheHierarchy uniqueName="[Measures].[Sum of 1st Term Rank 3]" caption="Sum of 1st Term Rank 3" measure="1" displayFolder="" measureGroup="Table5" count="0" hidden="1">
      <extLst>
        <ext xmlns:x15="http://schemas.microsoft.com/office/spreadsheetml/2010/11/main" uri="{B97F6D7D-B522-45F9-BDA1-12C45D357490}">
          <x15:cacheHierarchy aggregatedColumn="30"/>
        </ext>
      </extLst>
    </cacheHierarchy>
    <cacheHierarchy uniqueName="[Measures].[Sum of 2nd Term Rank 3]" caption="Sum of 2nd Term Rank 3" measure="1" displayFolder="" measureGroup="Table5" count="0" hidden="1">
      <extLst>
        <ext xmlns:x15="http://schemas.microsoft.com/office/spreadsheetml/2010/11/main" uri="{B97F6D7D-B522-45F9-BDA1-12C45D357490}">
          <x15:cacheHierarchy aggregatedColumn="31"/>
        </ext>
      </extLst>
    </cacheHierarchy>
    <cacheHierarchy uniqueName="[Measures].[Sum of 3rd Term Rank 3]" caption="Sum of 3rd Term Rank 3" measure="1" displayFolder="" measureGroup="Table5" count="0" hidden="1">
      <extLst>
        <ext xmlns:x15="http://schemas.microsoft.com/office/spreadsheetml/2010/11/main" uri="{B97F6D7D-B522-45F9-BDA1-12C45D357490}">
          <x15:cacheHierarchy aggregatedColumn="32"/>
        </ext>
      </extLst>
    </cacheHierarchy>
    <cacheHierarchy uniqueName="[Measures].[Count of Acad. Grade]" caption="Count of Acad. Grade" measure="1" displayFolder="" measureGroup="Table6" count="0" hidden="1">
      <extLst>
        <ext xmlns:x15="http://schemas.microsoft.com/office/spreadsheetml/2010/11/main" uri="{B97F6D7D-B522-45F9-BDA1-12C45D357490}">
          <x15:cacheHierarchy aggregatedColumn="41"/>
        </ext>
      </extLst>
    </cacheHierarchy>
    <cacheHierarchy uniqueName="[Measures].[Count of 1st Term Grade 2]" caption="Count of 1st Term Grade 2" measure="1" displayFolder="" measureGroup="Table4" count="0" hidden="1">
      <extLst>
        <ext xmlns:x15="http://schemas.microsoft.com/office/spreadsheetml/2010/11/main" uri="{B97F6D7D-B522-45F9-BDA1-12C45D357490}">
          <x15:cacheHierarchy aggregatedColumn="21"/>
        </ext>
      </extLst>
    </cacheHierarchy>
    <cacheHierarchy uniqueName="[Measures].[Count of 2nd Term Grade]" caption="Count of 2nd Term Grade" measure="1" displayFolder="" measureGroup="Table4" count="0" hidden="1">
      <extLst>
        <ext xmlns:x15="http://schemas.microsoft.com/office/spreadsheetml/2010/11/main" uri="{B97F6D7D-B522-45F9-BDA1-12C45D357490}">
          <x15:cacheHierarchy aggregatedColumn="22"/>
        </ext>
      </extLst>
    </cacheHierarchy>
    <cacheHierarchy uniqueName="[Measures].[Count of 3rd Term Grade]" caption="Count of 3rd Term Grade" measure="1" displayFolder="" measureGroup="Table4" count="0" hidden="1">
      <extLst>
        <ext xmlns:x15="http://schemas.microsoft.com/office/spreadsheetml/2010/11/main" uri="{B97F6D7D-B522-45F9-BDA1-12C45D357490}">
          <x15:cacheHierarchy aggregatedColumn="23"/>
        </ext>
      </extLst>
    </cacheHierarchy>
    <cacheHierarchy uniqueName="[Measures].[Count of Full Name]" caption="Count of Full Name" measure="1" displayFolder="" measureGroup="Table6" count="0" hidden="1">
      <extLst>
        <ext xmlns:x15="http://schemas.microsoft.com/office/spreadsheetml/2010/11/main" uri="{B97F6D7D-B522-45F9-BDA1-12C45D357490}">
          <x15:cacheHierarchy aggregatedColumn="36"/>
        </ext>
      </extLst>
    </cacheHierarchy>
    <cacheHierarchy uniqueName="[Measures].[Count of Full Name 2]" caption="Count of Full Name 2" measure="1" displayFolder="" measureGroup="Table4" count="0" hidden="1">
      <extLst>
        <ext xmlns:x15="http://schemas.microsoft.com/office/spreadsheetml/2010/11/main" uri="{B97F6D7D-B522-45F9-BDA1-12C45D357490}">
          <x15:cacheHierarchy aggregatedColumn="12"/>
        </ext>
      </extLst>
    </cacheHierarchy>
    <cacheHierarchy uniqueName="[Measures].[Count of Teacher Remarks]" caption="Count of Teacher Remarks" measure="1" displayFolder="" measureGroup="Table6" count="0" hidden="1">
      <extLst>
        <ext xmlns:x15="http://schemas.microsoft.com/office/spreadsheetml/2010/11/main" uri="{B97F6D7D-B522-45F9-BDA1-12C45D357490}">
          <x15:cacheHierarchy aggregatedColumn="51"/>
        </ext>
      </extLst>
    </cacheHierarchy>
  </cacheHierarchies>
  <kpis count="0"/>
  <dimensions count="5">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s>
  <measureGroups count="4">
    <measureGroup name="Table3" caption="Table3"/>
    <measureGroup name="Table4" caption="Table4"/>
    <measureGroup name="Table5" caption="Table5"/>
    <measureGroup name="Table6" caption="Table6"/>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s" refreshedDate="45054.947513541665" createdVersion="8" refreshedVersion="8" minRefreshableVersion="3" recordCount="0" supportSubquery="1" supportAdvancedDrill="1" xr:uid="{029BE444-566E-4FBE-8191-F04BFD70C5FA}">
  <cacheSource type="external" connectionId="1"/>
  <cacheFields count="4">
    <cacheField name="[Measures].[Sum of Total Math]" caption="Sum of Total Math" numFmtId="0" hierarchy="59" level="32767"/>
    <cacheField name="[Measures].[Sum of Total Sci.]" caption="Sum of Total Sci." numFmtId="0" hierarchy="60" level="32767"/>
    <cacheField name="[Measures].[Sum of Total Eng.]" caption="Sum of Total Eng." numFmtId="0" hierarchy="58" level="32767"/>
    <cacheField name="[Table6].[Full Name].[Full Name]" caption="Full Name" numFmtId="0" hierarchy="36" level="1">
      <sharedItems containsSemiMixedTypes="0" containsNonDate="0" containsString="0"/>
    </cacheField>
  </cacheFields>
  <cacheHierarchies count="100">
    <cacheHierarchy uniqueName="[Table3].[Full Name]" caption="Full Name" attribute="1" defaultMemberUniqueName="[Table3].[Full Name].[All]" allUniqueName="[Table3].[Full Name].[All]" dimensionUniqueName="[Table3]" displayFolder="" count="0" memberValueDatatype="130" unbalanced="0"/>
    <cacheHierarchy uniqueName="[Table3].[1st Term]" caption="1st Term" attribute="1" defaultMemberUniqueName="[Table3].[1st Term].[All]" allUniqueName="[Table3].[1st Term].[All]" dimensionUniqueName="[Table3]" displayFolder="" count="0" memberValueDatatype="20" unbalanced="0"/>
    <cacheHierarchy uniqueName="[Table3].[2nd Term]" caption="2nd Term" attribute="1" defaultMemberUniqueName="[Table3].[2nd Term].[All]" allUniqueName="[Table3].[2nd Term].[All]" dimensionUniqueName="[Table3]" displayFolder="" count="0" memberValueDatatype="20" unbalanced="0"/>
    <cacheHierarchy uniqueName="[Table3].[3rd Term]" caption="3rd Term" attribute="1" defaultMemberUniqueName="[Table3].[3rd Term].[All]" allUniqueName="[Table3].[3rd Term].[All]" dimensionUniqueName="[Table3]" displayFolder="" count="0" memberValueDatatype="20" unbalanced="0"/>
    <cacheHierarchy uniqueName="[Table3].[Acad. Scores]" caption="Acad. Scores" attribute="1" defaultMemberUniqueName="[Table3].[Acad. Scores].[All]" allUniqueName="[Table3].[Acad. Scores].[All]" dimensionUniqueName="[Table3]" displayFolder="" count="0" memberValueDatatype="20" unbalanced="0"/>
    <cacheHierarchy uniqueName="[Table3].[Acad. Grade Eng.]" caption="Acad. Grade Eng." attribute="1" defaultMemberUniqueName="[Table3].[Acad. Grade Eng.].[All]" allUniqueName="[Table3].[Acad. Grade Eng.].[All]" dimensionUniqueName="[Table3]" displayFolder="" count="0" memberValueDatatype="130" unbalanced="0"/>
    <cacheHierarchy uniqueName="[Table3].[1st Term Rank]" caption="1st Term Rank" attribute="1" defaultMemberUniqueName="[Table3].[1st Term Rank].[All]" allUniqueName="[Table3].[1st Term Rank].[All]" dimensionUniqueName="[Table3]" displayFolder="" count="0" memberValueDatatype="20" unbalanced="0"/>
    <cacheHierarchy uniqueName="[Table3].[2nd Term Rank]" caption="2nd Term Rank" attribute="1" defaultMemberUniqueName="[Table3].[2nd Term Rank].[All]" allUniqueName="[Table3].[2nd Term Rank].[All]" dimensionUniqueName="[Table3]" displayFolder="" count="0" memberValueDatatype="20" unbalanced="0"/>
    <cacheHierarchy uniqueName="[Table3].[3rd Term Rank]" caption="3rd Term Rank" attribute="1" defaultMemberUniqueName="[Table3].[3rd Term Rank].[All]" allUniqueName="[Table3].[3rd Term Rank].[All]" dimensionUniqueName="[Table3]" displayFolder="" count="0" memberValueDatatype="20" unbalanced="0"/>
    <cacheHierarchy uniqueName="[Table3].[1st Term Grade]" caption="1st Term Grade" attribute="1" defaultMemberUniqueName="[Table3].[1st Term Grade].[All]" allUniqueName="[Table3].[1st Term Grade].[All]" dimensionUniqueName="[Table3]" displayFolder="" count="0" memberValueDatatype="130" unbalanced="0"/>
    <cacheHierarchy uniqueName="[Table3].[2nd Term Grade]" caption="2nd Term Grade" attribute="1" defaultMemberUniqueName="[Table3].[2nd Term Grade].[All]" allUniqueName="[Table3].[2nd Term Grade].[All]" dimensionUniqueName="[Table3]" displayFolder="" count="0" memberValueDatatype="130" unbalanced="0"/>
    <cacheHierarchy uniqueName="[Table3].[3rd Term Grade]" caption="3rd Term Grade" attribute="1" defaultMemberUniqueName="[Table3].[3rd Term Grade].[All]" allUniqueName="[Table3].[3rd Term Grade].[All]" dimensionUniqueName="[Table3]" displayFolder="" count="0" memberValueDatatype="130" unbalanced="0"/>
    <cacheHierarchy uniqueName="[Table4].[Full Name]" caption="Full Name" attribute="1" defaultMemberUniqueName="[Table4].[Full Name].[All]" allUniqueName="[Table4].[Full Name].[All]" dimensionUniqueName="[Table4]" displayFolder="" count="0" memberValueDatatype="130" unbalanced="0"/>
    <cacheHierarchy uniqueName="[Table4].[1st Term]" caption="1st Term" attribute="1" defaultMemberUniqueName="[Table4].[1st Term].[All]" allUniqueName="[Table4].[1st Term].[All]" dimensionUniqueName="[Table4]" displayFolder="" count="0" memberValueDatatype="20" unbalanced="0"/>
    <cacheHierarchy uniqueName="[Table4].[2nd Term]" caption="2nd Term" attribute="1" defaultMemberUniqueName="[Table4].[2nd Term].[All]" allUniqueName="[Table4].[2nd Term].[All]" dimensionUniqueName="[Table4]" displayFolder="" count="0" memberValueDatatype="20" unbalanced="0"/>
    <cacheHierarchy uniqueName="[Table4].[3rd Term]" caption="3rd Term" attribute="1" defaultMemberUniqueName="[Table4].[3rd Term].[All]" allUniqueName="[Table4].[3rd Term].[All]" dimensionUniqueName="[Table4]" displayFolder="" count="0" memberValueDatatype="20" unbalanced="0"/>
    <cacheHierarchy uniqueName="[Table4].[Acad. Scores]" caption="Acad. Scores" attribute="1" defaultMemberUniqueName="[Table4].[Acad. Scores].[All]" allUniqueName="[Table4].[Acad. Scores].[All]" dimensionUniqueName="[Table4]" displayFolder="" count="0" memberValueDatatype="20" unbalanced="0"/>
    <cacheHierarchy uniqueName="[Table4].[Acad. Grade Math]" caption="Acad. Grade Math" attribute="1" defaultMemberUniqueName="[Table4].[Acad. Grade Math].[All]" allUniqueName="[Table4].[Acad. Grade Math].[All]" dimensionUniqueName="[Table4]" displayFolder="" count="0" memberValueDatatype="130" unbalanced="0"/>
    <cacheHierarchy uniqueName="[Table4].[1st Term Rank]" caption="1st Term Rank" attribute="1" defaultMemberUniqueName="[Table4].[1st Term Rank].[All]" allUniqueName="[Table4].[1st Term Rank].[All]" dimensionUniqueName="[Table4]" displayFolder="" count="0" memberValueDatatype="20" unbalanced="0"/>
    <cacheHierarchy uniqueName="[Table4].[2nd Term Rank]" caption="2nd Term Rank" attribute="1" defaultMemberUniqueName="[Table4].[2nd Term Rank].[All]" allUniqueName="[Table4].[2nd Term Rank].[All]" dimensionUniqueName="[Table4]" displayFolder="" count="0" memberValueDatatype="20" unbalanced="0"/>
    <cacheHierarchy uniqueName="[Table4].[3rd Term Rank]" caption="3rd Term Rank" attribute="1" defaultMemberUniqueName="[Table4].[3rd Term Rank].[All]" allUniqueName="[Table4].[3rd Term Rank].[All]" dimensionUniqueName="[Table4]" displayFolder="" count="0" memberValueDatatype="20" unbalanced="0"/>
    <cacheHierarchy uniqueName="[Table4].[1st Term Grade]" caption="1st Term Grade" attribute="1" defaultMemberUniqueName="[Table4].[1st Term Grade].[All]" allUniqueName="[Table4].[1st Term Grade].[All]" dimensionUniqueName="[Table4]" displayFolder="" count="0" memberValueDatatype="130" unbalanced="0"/>
    <cacheHierarchy uniqueName="[Table4].[2nd Term Grade]" caption="2nd Term Grade" attribute="1" defaultMemberUniqueName="[Table4].[2nd Term Grade].[All]" allUniqueName="[Table4].[2nd Term Grade].[All]" dimensionUniqueName="[Table4]" displayFolder="" count="0" memberValueDatatype="130" unbalanced="0"/>
    <cacheHierarchy uniqueName="[Table4].[3rd Term Grade]" caption="3rd Term Grade" attribute="1" defaultMemberUniqueName="[Table4].[3rd Term Grade].[All]" allUniqueName="[Table4].[3rd Term Grade].[All]" dimensionUniqueName="[Table4]" displayFolder="" count="0" memberValueDatatype="130" unbalanced="0"/>
    <cacheHierarchy uniqueName="[Table5].[Full Name]" caption="Full Name" attribute="1" defaultMemberUniqueName="[Table5].[Full Name].[All]" allUniqueName="[Table5].[Full Name].[All]" dimensionUniqueName="[Table5]" displayFolder="" count="0" memberValueDatatype="130" unbalanced="0"/>
    <cacheHierarchy uniqueName="[Table5].[1st Term]" caption="1st Term" attribute="1" defaultMemberUniqueName="[Table5].[1st Term].[All]" allUniqueName="[Table5].[1st Term].[All]" dimensionUniqueName="[Table5]" displayFolder="" count="0" memberValueDatatype="20" unbalanced="0"/>
    <cacheHierarchy uniqueName="[Table5].[2nd Term]" caption="2nd Term" attribute="1" defaultMemberUniqueName="[Table5].[2nd Term].[All]" allUniqueName="[Table5].[2nd Term].[All]" dimensionUniqueName="[Table5]" displayFolder="" count="0" memberValueDatatype="20" unbalanced="0"/>
    <cacheHierarchy uniqueName="[Table5].[3rd Term]" caption="3rd Term" attribute="1" defaultMemberUniqueName="[Table5].[3rd Term].[All]" allUniqueName="[Table5].[3rd Term].[All]" dimensionUniqueName="[Table5]" displayFolder="" count="0" memberValueDatatype="20" unbalanced="0"/>
    <cacheHierarchy uniqueName="[Table5].[Acad. Scores]" caption="Acad. Scores" attribute="1" defaultMemberUniqueName="[Table5].[Acad. Scores].[All]" allUniqueName="[Table5].[Acad. Scores].[All]" dimensionUniqueName="[Table5]" displayFolder="" count="0" memberValueDatatype="20" unbalanced="0"/>
    <cacheHierarchy uniqueName="[Table5].[Acad. GradeSceince]" caption="Acad. GradeSceince" attribute="1" defaultMemberUniqueName="[Table5].[Acad. GradeSceince].[All]" allUniqueName="[Table5].[Acad. GradeSceince].[All]" dimensionUniqueName="[Table5]" displayFolder="" count="0" memberValueDatatype="130" unbalanced="0"/>
    <cacheHierarchy uniqueName="[Table5].[1st Term Rank]" caption="1st Term Rank" attribute="1" defaultMemberUniqueName="[Table5].[1st Term Rank].[All]" allUniqueName="[Table5].[1st Term Rank].[All]" dimensionUniqueName="[Table5]" displayFolder="" count="0" memberValueDatatype="20" unbalanced="0"/>
    <cacheHierarchy uniqueName="[Table5].[2nd Term Rank]" caption="2nd Term Rank" attribute="1" defaultMemberUniqueName="[Table5].[2nd Term Rank].[All]" allUniqueName="[Table5].[2nd Term Rank].[All]" dimensionUniqueName="[Table5]" displayFolder="" count="0" memberValueDatatype="20" unbalanced="0"/>
    <cacheHierarchy uniqueName="[Table5].[3rd Term Rank]" caption="3rd Term Rank" attribute="1" defaultMemberUniqueName="[Table5].[3rd Term Rank].[All]" allUniqueName="[Table5].[3rd Term Rank].[All]" dimensionUniqueName="[Table5]" displayFolder="" count="0" memberValueDatatype="20" unbalanced="0"/>
    <cacheHierarchy uniqueName="[Table5].[1st Term Grade]" caption="1st Term Grade" attribute="1" defaultMemberUniqueName="[Table5].[1st Term Grade].[All]" allUniqueName="[Table5].[1st Term Grade].[All]" dimensionUniqueName="[Table5]" displayFolder="" count="0" memberValueDatatype="130" unbalanced="0"/>
    <cacheHierarchy uniqueName="[Table5].[2nd Term Grade]" caption="2nd Term Grade" attribute="1" defaultMemberUniqueName="[Table5].[2nd Term Grade].[All]" allUniqueName="[Table5].[2nd Term Grade].[All]" dimensionUniqueName="[Table5]" displayFolder="" count="0" memberValueDatatype="130" unbalanced="0"/>
    <cacheHierarchy uniqueName="[Table5].[3rd Term Grade]" caption="3rd Term Grade" attribute="1" defaultMemberUniqueName="[Table5].[3rd Term Grade].[All]" allUniqueName="[Table5].[3rd Term Grade].[All]" dimensionUniqueName="[Table5]" displayFolder="" count="0" memberValueDatatype="130" unbalanced="0"/>
    <cacheHierarchy uniqueName="[Table6].[Full Name]" caption="Full Name" attribute="1" defaultMemberUniqueName="[Table6].[Full Name].[All]" allUniqueName="[Table6].[Full Name].[All]" dimensionUniqueName="[Table6]" displayFolder="" count="2" memberValueDatatype="130" unbalanced="0">
      <fieldsUsage count="2">
        <fieldUsage x="-1"/>
        <fieldUsage x="3"/>
      </fieldsUsage>
    </cacheHierarchy>
    <cacheHierarchy uniqueName="[Table6].[1st Term]" caption="1st Term" attribute="1" defaultMemberUniqueName="[Table6].[1st Term].[All]" allUniqueName="[Table6].[1st Term].[All]" dimensionUniqueName="[Table6]" displayFolder="" count="0" memberValueDatatype="20" unbalanced="0"/>
    <cacheHierarchy uniqueName="[Table6].[2nd Term]" caption="2nd Term" attribute="1" defaultMemberUniqueName="[Table6].[2nd Term].[All]" allUniqueName="[Table6].[2nd Term].[All]" dimensionUniqueName="[Table6]" displayFolder="" count="0" memberValueDatatype="20" unbalanced="0"/>
    <cacheHierarchy uniqueName="[Table6].[3rd Term]" caption="3rd Term" attribute="1" defaultMemberUniqueName="[Table6].[3rd Term].[All]" allUniqueName="[Table6].[3rd Term].[All]" dimensionUniqueName="[Table6]" displayFolder="" count="0" memberValueDatatype="20" unbalanced="0"/>
    <cacheHierarchy uniqueName="[Table6].[Acad. Scores]" caption="Acad. Scores" attribute="1" defaultMemberUniqueName="[Table6].[Acad. Scores].[All]" allUniqueName="[Table6].[Acad. Scores].[All]" dimensionUniqueName="[Table6]" displayFolder="" count="0" memberValueDatatype="20" unbalanced="0"/>
    <cacheHierarchy uniqueName="[Table6].[Acad. Grade]" caption="Acad. Grade" attribute="1" defaultMemberUniqueName="[Table6].[Acad. Grade].[All]" allUniqueName="[Table6].[Acad. Grade].[All]" dimensionUniqueName="[Table6]" displayFolder="" count="0" memberValueDatatype="130" unbalanced="0"/>
    <cacheHierarchy uniqueName="[Table6].[Total Eng.]" caption="Total Eng." attribute="1" defaultMemberUniqueName="[Table6].[Total Eng.].[All]" allUniqueName="[Table6].[Total Eng.].[All]" dimensionUniqueName="[Table6]" displayFolder="" count="0" memberValueDatatype="20" unbalanced="0"/>
    <cacheHierarchy uniqueName="[Table6].[Total Math]" caption="Total Math" attribute="1" defaultMemberUniqueName="[Table6].[Total Math].[All]" allUniqueName="[Table6].[Total Math].[All]" dimensionUniqueName="[Table6]" displayFolder="" count="0" memberValueDatatype="20" unbalanced="0"/>
    <cacheHierarchy uniqueName="[Table6].[Total Sci.]" caption="Total Sci." attribute="1" defaultMemberUniqueName="[Table6].[Total Sci.].[All]" allUniqueName="[Table6].[Total Sci.].[All]" dimensionUniqueName="[Table6]" displayFolder="" count="0" memberValueDatatype="20" unbalanced="0"/>
    <cacheHierarchy uniqueName="[Table6].[Eng. Rank]" caption="Eng. Rank" attribute="1" defaultMemberUniqueName="[Table6].[Eng. Rank].[All]" allUniqueName="[Table6].[Eng. Rank].[All]" dimensionUniqueName="[Table6]" displayFolder="" count="0" memberValueDatatype="20" unbalanced="0"/>
    <cacheHierarchy uniqueName="[Table6].[Math Rank]" caption="Math Rank" attribute="1" defaultMemberUniqueName="[Table6].[Math Rank].[All]" allUniqueName="[Table6].[Math Rank].[All]" dimensionUniqueName="[Table6]" displayFolder="" count="0" memberValueDatatype="20" unbalanced="0"/>
    <cacheHierarchy uniqueName="[Table6].[Sci. Rank]" caption="Sci. Rank" attribute="1" defaultMemberUniqueName="[Table6].[Sci. Rank].[All]" allUniqueName="[Table6].[Sci. Rank].[All]" dimensionUniqueName="[Table6]" displayFolder="" count="0" memberValueDatatype="20" unbalanced="0"/>
    <cacheHierarchy uniqueName="[Table6].[Grade Eng.]" caption="Grade Eng." attribute="1" defaultMemberUniqueName="[Table6].[Grade Eng.].[All]" allUniqueName="[Table6].[Grade Eng.].[All]" dimensionUniqueName="[Table6]" displayFolder="" count="0" memberValueDatatype="130" unbalanced="0"/>
    <cacheHierarchy uniqueName="[Table6].[Grade Math.]" caption="Grade Math." attribute="1" defaultMemberUniqueName="[Table6].[Grade Math.].[All]" allUniqueName="[Table6].[Grade Math.].[All]" dimensionUniqueName="[Table6]" displayFolder="" count="0" memberValueDatatype="130" unbalanced="0"/>
    <cacheHierarchy uniqueName="[Table6].[Grade Sci.]" caption="Grade Sci." attribute="1" defaultMemberUniqueName="[Table6].[Grade Sci.].[All]" allUniqueName="[Table6].[Grade Sci.].[All]" dimensionUniqueName="[Table6]" displayFolder="" count="0" memberValueDatatype="130" unbalanced="0"/>
    <cacheHierarchy uniqueName="[Table6].[Teacher Remarks]" caption="Teacher Remarks" attribute="1" defaultMemberUniqueName="[Table6].[Teacher Remarks].[All]" allUniqueName="[Table6].[Teacher Remarks].[All]" dimensionUniqueName="[Table6]" displayFolder="" count="0" memberValueDatatype="130" unbalanced="0"/>
    <cacheHierarchy uniqueName="[Table6].[Student Type]" caption="Student Type" attribute="1" defaultMemberUniqueName="[Table6].[Student Type].[All]" allUniqueName="[Table6].[Student Type].[All]" dimensionUniqueName="[Table6]" displayFolder="" count="0" memberValueDatatype="130" unbalanced="0"/>
    <cacheHierarchy uniqueName="[Measures].[__XL_Count Table6]" caption="__XL_Count Table6" measure="1" displayFolder="" measureGroup="Table6"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Total Eng.]" caption="Sum of Total Eng." measure="1" displayFolder="" measureGroup="Table6" count="0" oneField="1" hidden="1">
      <fieldsUsage count="1">
        <fieldUsage x="2"/>
      </fieldsUsage>
      <extLst>
        <ext xmlns:x15="http://schemas.microsoft.com/office/spreadsheetml/2010/11/main" uri="{B97F6D7D-B522-45F9-BDA1-12C45D357490}">
          <x15:cacheHierarchy aggregatedColumn="42"/>
        </ext>
      </extLst>
    </cacheHierarchy>
    <cacheHierarchy uniqueName="[Measures].[Sum of Total Math]" caption="Sum of Total Math" measure="1" displayFolder="" measureGroup="Table6" count="0" oneField="1" hidden="1">
      <fieldsUsage count="1">
        <fieldUsage x="0"/>
      </fieldsUsage>
      <extLst>
        <ext xmlns:x15="http://schemas.microsoft.com/office/spreadsheetml/2010/11/main" uri="{B97F6D7D-B522-45F9-BDA1-12C45D357490}">
          <x15:cacheHierarchy aggregatedColumn="43"/>
        </ext>
      </extLst>
    </cacheHierarchy>
    <cacheHierarchy uniqueName="[Measures].[Sum of Total Sci.]" caption="Sum of Total Sci." measure="1" displayFolder="" measureGroup="Table6" count="0" oneField="1" hidden="1">
      <fieldsUsage count="1">
        <fieldUsage x="1"/>
      </fieldsUsage>
      <extLst>
        <ext xmlns:x15="http://schemas.microsoft.com/office/spreadsheetml/2010/11/main" uri="{B97F6D7D-B522-45F9-BDA1-12C45D357490}">
          <x15:cacheHierarchy aggregatedColumn="44"/>
        </ext>
      </extLst>
    </cacheHierarchy>
    <cacheHierarchy uniqueName="[Measures].[Sum of 2nd Term Rank]" caption="Sum of 2nd Term Rank" measure="1" displayFolder="" measureGroup="Table3" count="0" hidden="1">
      <extLst>
        <ext xmlns:x15="http://schemas.microsoft.com/office/spreadsheetml/2010/11/main" uri="{B97F6D7D-B522-45F9-BDA1-12C45D357490}">
          <x15:cacheHierarchy aggregatedColumn="7"/>
        </ext>
      </extLst>
    </cacheHierarchy>
    <cacheHierarchy uniqueName="[Measures].[Sum of 1st Term Rank]" caption="Sum of 1st Term Rank" measure="1" displayFolder="" measureGroup="Table3" count="0" hidden="1">
      <extLst>
        <ext xmlns:x15="http://schemas.microsoft.com/office/spreadsheetml/2010/11/main" uri="{B97F6D7D-B522-45F9-BDA1-12C45D357490}">
          <x15:cacheHierarchy aggregatedColumn="6"/>
        </ext>
      </extLst>
    </cacheHierarchy>
    <cacheHierarchy uniqueName="[Measures].[Sum of 3rd Term Rank]" caption="Sum of 3rd Term Rank" measure="1" displayFolder="" measureGroup="Table3" count="0" hidden="1">
      <extLst>
        <ext xmlns:x15="http://schemas.microsoft.com/office/spreadsheetml/2010/11/main" uri="{B97F6D7D-B522-45F9-BDA1-12C45D357490}">
          <x15:cacheHierarchy aggregatedColumn="8"/>
        </ext>
      </extLst>
    </cacheHierarchy>
    <cacheHierarchy uniqueName="[Measures].[Sum of 1st Term]" caption="Sum of 1st Term" measure="1" displayFolder="" measureGroup="Table3" count="0" hidden="1">
      <extLst>
        <ext xmlns:x15="http://schemas.microsoft.com/office/spreadsheetml/2010/11/main" uri="{B97F6D7D-B522-45F9-BDA1-12C45D357490}">
          <x15:cacheHierarchy aggregatedColumn="1"/>
        </ext>
      </extLst>
    </cacheHierarchy>
    <cacheHierarchy uniqueName="[Measures].[Sum of 2nd Term]" caption="Sum of 2nd Term" measure="1" displayFolder="" measureGroup="Table3" count="0" hidden="1">
      <extLst>
        <ext xmlns:x15="http://schemas.microsoft.com/office/spreadsheetml/2010/11/main" uri="{B97F6D7D-B522-45F9-BDA1-12C45D357490}">
          <x15:cacheHierarchy aggregatedColumn="2"/>
        </ext>
      </extLst>
    </cacheHierarchy>
    <cacheHierarchy uniqueName="[Measures].[Sum of 3rd Term]" caption="Sum of 3rd Term" measure="1" displayFolder="" measureGroup="Table3" count="0" hidden="1">
      <extLst>
        <ext xmlns:x15="http://schemas.microsoft.com/office/spreadsheetml/2010/11/main" uri="{B97F6D7D-B522-45F9-BDA1-12C45D357490}">
          <x15:cacheHierarchy aggregatedColumn="3"/>
        </ext>
      </extLst>
    </cacheHierarchy>
    <cacheHierarchy uniqueName="[Measures].[Sum of Acad. Scores]" caption="Sum of Acad. Scores" measure="1" displayFolder="" measureGroup="Table6" count="0" hidden="1">
      <extLst>
        <ext xmlns:x15="http://schemas.microsoft.com/office/spreadsheetml/2010/11/main" uri="{B97F6D7D-B522-45F9-BDA1-12C45D357490}">
          <x15:cacheHierarchy aggregatedColumn="40"/>
        </ext>
      </extLst>
    </cacheHierarchy>
    <cacheHierarchy uniqueName="[Measures].[Sum of 1st Term 2]" caption="Sum of 1st Term 2" measure="1" displayFolder="" measureGroup="Table6" count="0" hidden="1">
      <extLst>
        <ext xmlns:x15="http://schemas.microsoft.com/office/spreadsheetml/2010/11/main" uri="{B97F6D7D-B522-45F9-BDA1-12C45D357490}">
          <x15:cacheHierarchy aggregatedColumn="37"/>
        </ext>
      </extLst>
    </cacheHierarchy>
    <cacheHierarchy uniqueName="[Measures].[Sum of 2nd Term 2]" caption="Sum of 2nd Term 2" measure="1" displayFolder="" measureGroup="Table6" count="0" hidden="1">
      <extLst>
        <ext xmlns:x15="http://schemas.microsoft.com/office/spreadsheetml/2010/11/main" uri="{B97F6D7D-B522-45F9-BDA1-12C45D357490}">
          <x15:cacheHierarchy aggregatedColumn="38"/>
        </ext>
      </extLst>
    </cacheHierarchy>
    <cacheHierarchy uniqueName="[Measures].[Sum of 3rd Term 2]" caption="Sum of 3rd Term 2" measure="1" displayFolder="" measureGroup="Table6" count="0" hidden="1">
      <extLst>
        <ext xmlns:x15="http://schemas.microsoft.com/office/spreadsheetml/2010/11/main" uri="{B97F6D7D-B522-45F9-BDA1-12C45D357490}">
          <x15:cacheHierarchy aggregatedColumn="39"/>
        </ext>
      </extLst>
    </cacheHierarchy>
    <cacheHierarchy uniqueName="[Measures].[Sum of 1st Term 3]" caption="Sum of 1st Term 3" measure="1" displayFolder="" measureGroup="Table4" count="0" hidden="1">
      <extLst>
        <ext xmlns:x15="http://schemas.microsoft.com/office/spreadsheetml/2010/11/main" uri="{B97F6D7D-B522-45F9-BDA1-12C45D357490}">
          <x15:cacheHierarchy aggregatedColumn="13"/>
        </ext>
      </extLst>
    </cacheHierarchy>
    <cacheHierarchy uniqueName="[Measures].[Sum of 2nd Term 3]" caption="Sum of 2nd Term 3" measure="1" displayFolder="" measureGroup="Table4" count="0" hidden="1">
      <extLst>
        <ext xmlns:x15="http://schemas.microsoft.com/office/spreadsheetml/2010/11/main" uri="{B97F6D7D-B522-45F9-BDA1-12C45D357490}">
          <x15:cacheHierarchy aggregatedColumn="14"/>
        </ext>
      </extLst>
    </cacheHierarchy>
    <cacheHierarchy uniqueName="[Measures].[Sum of 3rd Term 3]" caption="Sum of 3rd Term 3" measure="1" displayFolder="" measureGroup="Table4" count="0" hidden="1">
      <extLst>
        <ext xmlns:x15="http://schemas.microsoft.com/office/spreadsheetml/2010/11/main" uri="{B97F6D7D-B522-45F9-BDA1-12C45D357490}">
          <x15:cacheHierarchy aggregatedColumn="15"/>
        </ext>
      </extLst>
    </cacheHierarchy>
    <cacheHierarchy uniqueName="[Measures].[Sum of 1st Term 4]" caption="Sum of 1st Term 4" measure="1" displayFolder="" measureGroup="Table5" count="0" hidden="1">
      <extLst>
        <ext xmlns:x15="http://schemas.microsoft.com/office/spreadsheetml/2010/11/main" uri="{B97F6D7D-B522-45F9-BDA1-12C45D357490}">
          <x15:cacheHierarchy aggregatedColumn="25"/>
        </ext>
      </extLst>
    </cacheHierarchy>
    <cacheHierarchy uniqueName="[Measures].[Sum of 2nd Term 4]" caption="Sum of 2nd Term 4" measure="1" displayFolder="" measureGroup="Table5" count="0" hidden="1">
      <extLst>
        <ext xmlns:x15="http://schemas.microsoft.com/office/spreadsheetml/2010/11/main" uri="{B97F6D7D-B522-45F9-BDA1-12C45D357490}">
          <x15:cacheHierarchy aggregatedColumn="26"/>
        </ext>
      </extLst>
    </cacheHierarchy>
    <cacheHierarchy uniqueName="[Measures].[Sum of 3rd Term 4]" caption="Sum of 3rd Term 4" measure="1" displayFolder="" measureGroup="Table5" count="0" hidden="1">
      <extLst>
        <ext xmlns:x15="http://schemas.microsoft.com/office/spreadsheetml/2010/11/main" uri="{B97F6D7D-B522-45F9-BDA1-12C45D357490}">
          <x15:cacheHierarchy aggregatedColumn="27"/>
        </ext>
      </extLst>
    </cacheHierarchy>
    <cacheHierarchy uniqueName="[Measures].[Count of Grade Eng.]" caption="Count of Grade Eng." measure="1" displayFolder="" measureGroup="Table6" count="0" hidden="1">
      <extLst>
        <ext xmlns:x15="http://schemas.microsoft.com/office/spreadsheetml/2010/11/main" uri="{B97F6D7D-B522-45F9-BDA1-12C45D357490}">
          <x15:cacheHierarchy aggregatedColumn="48"/>
        </ext>
      </extLst>
    </cacheHierarchy>
    <cacheHierarchy uniqueName="[Measures].[Count of Grade Sci.]" caption="Count of Grade Sci." measure="1" displayFolder="" measureGroup="Table6" count="0" hidden="1">
      <extLst>
        <ext xmlns:x15="http://schemas.microsoft.com/office/spreadsheetml/2010/11/main" uri="{B97F6D7D-B522-45F9-BDA1-12C45D357490}">
          <x15:cacheHierarchy aggregatedColumn="50"/>
        </ext>
      </extLst>
    </cacheHierarchy>
    <cacheHierarchy uniqueName="[Measures].[Count of Grade Math.]" caption="Count of Grade Math." measure="1" displayFolder="" measureGroup="Table6" count="0" hidden="1">
      <extLst>
        <ext xmlns:x15="http://schemas.microsoft.com/office/spreadsheetml/2010/11/main" uri="{B97F6D7D-B522-45F9-BDA1-12C45D357490}">
          <x15:cacheHierarchy aggregatedColumn="49"/>
        </ext>
      </extLst>
    </cacheHierarchy>
    <cacheHierarchy uniqueName="[Measures].[Sum of Acad. Scores 2]" caption="Sum of Acad. Scores 2" measure="1" displayFolder="" measureGroup="Table3" count="0" hidden="1">
      <extLst>
        <ext xmlns:x15="http://schemas.microsoft.com/office/spreadsheetml/2010/11/main" uri="{B97F6D7D-B522-45F9-BDA1-12C45D357490}">
          <x15:cacheHierarchy aggregatedColumn="4"/>
        </ext>
      </extLst>
    </cacheHierarchy>
    <cacheHierarchy uniqueName="[Measures].[Sum of Acad. Scores 3]" caption="Sum of Acad. Scores 3" measure="1" displayFolder="" measureGroup="Table4" count="0" hidden="1">
      <extLst>
        <ext xmlns:x15="http://schemas.microsoft.com/office/spreadsheetml/2010/11/main" uri="{B97F6D7D-B522-45F9-BDA1-12C45D357490}">
          <x15:cacheHierarchy aggregatedColumn="16"/>
        </ext>
      </extLst>
    </cacheHierarchy>
    <cacheHierarchy uniqueName="[Measures].[Sum of Acad. Scores 4]" caption="Sum of Acad. Scores 4" measure="1" displayFolder="" measureGroup="Table5" count="0" hidden="1">
      <extLst>
        <ext xmlns:x15="http://schemas.microsoft.com/office/spreadsheetml/2010/11/main" uri="{B97F6D7D-B522-45F9-BDA1-12C45D357490}">
          <x15:cacheHierarchy aggregatedColumn="28"/>
        </ext>
      </extLst>
    </cacheHierarchy>
    <cacheHierarchy uniqueName="[Measures].[Count of 1st Term Grade]" caption="Count of 1st Term Grade" measure="1" displayFolder="" measureGroup="Table5" count="0" hidden="1">
      <extLst>
        <ext xmlns:x15="http://schemas.microsoft.com/office/spreadsheetml/2010/11/main" uri="{B97F6D7D-B522-45F9-BDA1-12C45D357490}">
          <x15:cacheHierarchy aggregatedColumn="33"/>
        </ext>
      </extLst>
    </cacheHierarchy>
    <cacheHierarchy uniqueName="[Measures].[Sum of Eng. Rank]" caption="Sum of Eng. Rank" measure="1" displayFolder="" measureGroup="Table6" count="0" hidden="1">
      <extLst>
        <ext xmlns:x15="http://schemas.microsoft.com/office/spreadsheetml/2010/11/main" uri="{B97F6D7D-B522-45F9-BDA1-12C45D357490}">
          <x15:cacheHierarchy aggregatedColumn="45"/>
        </ext>
      </extLst>
    </cacheHierarchy>
    <cacheHierarchy uniqueName="[Measures].[Sum of Math Rank]" caption="Sum of Math Rank" measure="1" displayFolder="" measureGroup="Table6" count="0" hidden="1">
      <extLst>
        <ext xmlns:x15="http://schemas.microsoft.com/office/spreadsheetml/2010/11/main" uri="{B97F6D7D-B522-45F9-BDA1-12C45D357490}">
          <x15:cacheHierarchy aggregatedColumn="46"/>
        </ext>
      </extLst>
    </cacheHierarchy>
    <cacheHierarchy uniqueName="[Measures].[Sum of Sci. Rank]" caption="Sum of Sci. Rank" measure="1" displayFolder="" measureGroup="Table6" count="0" hidden="1">
      <extLst>
        <ext xmlns:x15="http://schemas.microsoft.com/office/spreadsheetml/2010/11/main" uri="{B97F6D7D-B522-45F9-BDA1-12C45D357490}">
          <x15:cacheHierarchy aggregatedColumn="47"/>
        </ext>
      </extLst>
    </cacheHierarchy>
    <cacheHierarchy uniqueName="[Measures].[Sum of 1st Term Rank 2]" caption="Sum of 1st Term Rank 2" measure="1" displayFolder="" measureGroup="Table4" count="0" hidden="1">
      <extLst>
        <ext xmlns:x15="http://schemas.microsoft.com/office/spreadsheetml/2010/11/main" uri="{B97F6D7D-B522-45F9-BDA1-12C45D357490}">
          <x15:cacheHierarchy aggregatedColumn="18"/>
        </ext>
      </extLst>
    </cacheHierarchy>
    <cacheHierarchy uniqueName="[Measures].[Sum of 2nd Term Rank 2]" caption="Sum of 2nd Term Rank 2" measure="1" displayFolder="" measureGroup="Table4" count="0" hidden="1">
      <extLst>
        <ext xmlns:x15="http://schemas.microsoft.com/office/spreadsheetml/2010/11/main" uri="{B97F6D7D-B522-45F9-BDA1-12C45D357490}">
          <x15:cacheHierarchy aggregatedColumn="19"/>
        </ext>
      </extLst>
    </cacheHierarchy>
    <cacheHierarchy uniqueName="[Measures].[Sum of 3rd Term Rank 2]" caption="Sum of 3rd Term Rank 2" measure="1" displayFolder="" measureGroup="Table4" count="0" hidden="1">
      <extLst>
        <ext xmlns:x15="http://schemas.microsoft.com/office/spreadsheetml/2010/11/main" uri="{B97F6D7D-B522-45F9-BDA1-12C45D357490}">
          <x15:cacheHierarchy aggregatedColumn="20"/>
        </ext>
      </extLst>
    </cacheHierarchy>
    <cacheHierarchy uniqueName="[Measures].[Sum of 1st Term Rank 3]" caption="Sum of 1st Term Rank 3" measure="1" displayFolder="" measureGroup="Table5" count="0" hidden="1">
      <extLst>
        <ext xmlns:x15="http://schemas.microsoft.com/office/spreadsheetml/2010/11/main" uri="{B97F6D7D-B522-45F9-BDA1-12C45D357490}">
          <x15:cacheHierarchy aggregatedColumn="30"/>
        </ext>
      </extLst>
    </cacheHierarchy>
    <cacheHierarchy uniqueName="[Measures].[Sum of 2nd Term Rank 3]" caption="Sum of 2nd Term Rank 3" measure="1" displayFolder="" measureGroup="Table5" count="0" hidden="1">
      <extLst>
        <ext xmlns:x15="http://schemas.microsoft.com/office/spreadsheetml/2010/11/main" uri="{B97F6D7D-B522-45F9-BDA1-12C45D357490}">
          <x15:cacheHierarchy aggregatedColumn="31"/>
        </ext>
      </extLst>
    </cacheHierarchy>
    <cacheHierarchy uniqueName="[Measures].[Sum of 3rd Term Rank 3]" caption="Sum of 3rd Term Rank 3" measure="1" displayFolder="" measureGroup="Table5" count="0" hidden="1">
      <extLst>
        <ext xmlns:x15="http://schemas.microsoft.com/office/spreadsheetml/2010/11/main" uri="{B97F6D7D-B522-45F9-BDA1-12C45D357490}">
          <x15:cacheHierarchy aggregatedColumn="32"/>
        </ext>
      </extLst>
    </cacheHierarchy>
    <cacheHierarchy uniqueName="[Measures].[Count of Acad. Grade]" caption="Count of Acad. Grade" measure="1" displayFolder="" measureGroup="Table6" count="0" hidden="1">
      <extLst>
        <ext xmlns:x15="http://schemas.microsoft.com/office/spreadsheetml/2010/11/main" uri="{B97F6D7D-B522-45F9-BDA1-12C45D357490}">
          <x15:cacheHierarchy aggregatedColumn="41"/>
        </ext>
      </extLst>
    </cacheHierarchy>
    <cacheHierarchy uniqueName="[Measures].[Count of 1st Term Grade 2]" caption="Count of 1st Term Grade 2" measure="1" displayFolder="" measureGroup="Table4" count="0" hidden="1">
      <extLst>
        <ext xmlns:x15="http://schemas.microsoft.com/office/spreadsheetml/2010/11/main" uri="{B97F6D7D-B522-45F9-BDA1-12C45D357490}">
          <x15:cacheHierarchy aggregatedColumn="21"/>
        </ext>
      </extLst>
    </cacheHierarchy>
    <cacheHierarchy uniqueName="[Measures].[Count of 2nd Term Grade]" caption="Count of 2nd Term Grade" measure="1" displayFolder="" measureGroup="Table4" count="0" hidden="1">
      <extLst>
        <ext xmlns:x15="http://schemas.microsoft.com/office/spreadsheetml/2010/11/main" uri="{B97F6D7D-B522-45F9-BDA1-12C45D357490}">
          <x15:cacheHierarchy aggregatedColumn="22"/>
        </ext>
      </extLst>
    </cacheHierarchy>
    <cacheHierarchy uniqueName="[Measures].[Count of 3rd Term Grade]" caption="Count of 3rd Term Grade" measure="1" displayFolder="" measureGroup="Table4" count="0" hidden="1">
      <extLst>
        <ext xmlns:x15="http://schemas.microsoft.com/office/spreadsheetml/2010/11/main" uri="{B97F6D7D-B522-45F9-BDA1-12C45D357490}">
          <x15:cacheHierarchy aggregatedColumn="23"/>
        </ext>
      </extLst>
    </cacheHierarchy>
    <cacheHierarchy uniqueName="[Measures].[Count of Full Name]" caption="Count of Full Name" measure="1" displayFolder="" measureGroup="Table6" count="0" hidden="1">
      <extLst>
        <ext xmlns:x15="http://schemas.microsoft.com/office/spreadsheetml/2010/11/main" uri="{B97F6D7D-B522-45F9-BDA1-12C45D357490}">
          <x15:cacheHierarchy aggregatedColumn="36"/>
        </ext>
      </extLst>
    </cacheHierarchy>
    <cacheHierarchy uniqueName="[Measures].[Count of Full Name 2]" caption="Count of Full Name 2" measure="1" displayFolder="" measureGroup="Table4" count="0" hidden="1">
      <extLst>
        <ext xmlns:x15="http://schemas.microsoft.com/office/spreadsheetml/2010/11/main" uri="{B97F6D7D-B522-45F9-BDA1-12C45D357490}">
          <x15:cacheHierarchy aggregatedColumn="12"/>
        </ext>
      </extLst>
    </cacheHierarchy>
    <cacheHierarchy uniqueName="[Measures].[Count of Teacher Remarks]" caption="Count of Teacher Remarks" measure="1" displayFolder="" measureGroup="Table6" count="0" hidden="1">
      <extLst>
        <ext xmlns:x15="http://schemas.microsoft.com/office/spreadsheetml/2010/11/main" uri="{B97F6D7D-B522-45F9-BDA1-12C45D357490}">
          <x15:cacheHierarchy aggregatedColumn="51"/>
        </ext>
      </extLst>
    </cacheHierarchy>
  </cacheHierarchies>
  <kpis count="0"/>
  <dimensions count="5">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s>
  <measureGroups count="4">
    <measureGroup name="Table3" caption="Table3"/>
    <measureGroup name="Table4" caption="Table4"/>
    <measureGroup name="Table5" caption="Table5"/>
    <measureGroup name="Table6" caption="Table6"/>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s" refreshedDate="45054.947514120373" createdVersion="8" refreshedVersion="8" minRefreshableVersion="3" recordCount="0" supportSubquery="1" supportAdvancedDrill="1" xr:uid="{E645E509-5202-4A8D-8F67-3B5BA721834D}">
  <cacheSource type="external" connectionId="1"/>
  <cacheFields count="8">
    <cacheField name="[Measures].[Sum of Total Eng.]" caption="Sum of Total Eng." numFmtId="0" hierarchy="58" level="32767"/>
    <cacheField name="[Measures].[Sum of Total Sci.]" caption="Sum of Total Sci." numFmtId="0" hierarchy="60" level="32767"/>
    <cacheField name="[Measures].[Sum of Total Math]" caption="Sum of Total Math" numFmtId="0" hierarchy="59" level="32767"/>
    <cacheField name="[Table6].[Acad. Scores].[Acad. Scores]" caption="Acad. Scores" numFmtId="0" hierarchy="40" level="1">
      <sharedItems containsSemiMixedTypes="0" containsString="0" containsNumber="1" containsInteger="1" minValue="473" maxValue="679" count="24">
        <n v="660"/>
        <n v="627" u="1"/>
        <n v="601" u="1"/>
        <n v="641" u="1"/>
        <n v="540" u="1"/>
        <n v="557" u="1"/>
        <n v="579" u="1"/>
        <n v="646" u="1"/>
        <n v="615" u="1"/>
        <n v="594" u="1"/>
        <n v="526" u="1"/>
        <n v="559" u="1"/>
        <n v="473" u="1"/>
        <n v="582" u="1"/>
        <n v="576" u="1"/>
        <n v="499" u="1"/>
        <n v="474" u="1"/>
        <n v="502" u="1"/>
        <n v="547" u="1"/>
        <n v="619" u="1"/>
        <n v="633" u="1"/>
        <n v="648" u="1"/>
        <n v="652" u="1"/>
        <n v="679" u="1"/>
      </sharedItems>
      <extLst>
        <ext xmlns:x15="http://schemas.microsoft.com/office/spreadsheetml/2010/11/main" uri="{4F2E5C28-24EA-4eb8-9CBF-B6C8F9C3D259}">
          <x15:cachedUniqueNames>
            <x15:cachedUniqueName index="0" name="[Table6].[Acad. Scores].&amp;[660]"/>
            <x15:cachedUniqueName index="1" name="[Table6].[Acad. Scores].&amp;[627]"/>
            <x15:cachedUniqueName index="2" name="[Table6].[Acad. Scores].&amp;[601]"/>
            <x15:cachedUniqueName index="3" name="[Table6].[Acad. Scores].&amp;[641]"/>
            <x15:cachedUniqueName index="4" name="[Table6].[Acad. Scores].&amp;[540]"/>
            <x15:cachedUniqueName index="5" name="[Table6].[Acad. Scores].&amp;[557]"/>
            <x15:cachedUniqueName index="6" name="[Table6].[Acad. Scores].&amp;[579]"/>
            <x15:cachedUniqueName index="7" name="[Table6].[Acad. Scores].&amp;[646]"/>
            <x15:cachedUniqueName index="8" name="[Table6].[Acad. Scores].&amp;[615]"/>
            <x15:cachedUniqueName index="9" name="[Table6].[Acad. Scores].&amp;[594]"/>
            <x15:cachedUniqueName index="10" name="[Table6].[Acad. Scores].&amp;[526]"/>
            <x15:cachedUniqueName index="11" name="[Table6].[Acad. Scores].&amp;[559]"/>
            <x15:cachedUniqueName index="12" name="[Table6].[Acad. Scores].&amp;[473]"/>
            <x15:cachedUniqueName index="13" name="[Table6].[Acad. Scores].&amp;[582]"/>
            <x15:cachedUniqueName index="14" name="[Table6].[Acad. Scores].&amp;[576]"/>
            <x15:cachedUniqueName index="15" name="[Table6].[Acad. Scores].&amp;[499]"/>
            <x15:cachedUniqueName index="16" name="[Table6].[Acad. Scores].&amp;[474]"/>
            <x15:cachedUniqueName index="17" name="[Table6].[Acad. Scores].&amp;[502]"/>
            <x15:cachedUniqueName index="18" name="[Table6].[Acad. Scores].&amp;[547]"/>
            <x15:cachedUniqueName index="19" name="[Table6].[Acad. Scores].&amp;[619]"/>
            <x15:cachedUniqueName index="20" name="[Table6].[Acad. Scores].&amp;[633]"/>
            <x15:cachedUniqueName index="21" name="[Table6].[Acad. Scores].&amp;[648]"/>
            <x15:cachedUniqueName index="22" name="[Table6].[Acad. Scores].&amp;[652]"/>
            <x15:cachedUniqueName index="23" name="[Table6].[Acad. Scores].&amp;[679]"/>
          </x15:cachedUniqueNames>
        </ext>
      </extLst>
    </cacheField>
    <cacheField name="[Table6].[Grade Eng.].[Grade Eng.]" caption="Grade Eng." numFmtId="0" hierarchy="48" level="1">
      <sharedItems count="4">
        <s v="B"/>
        <s v="A" u="1"/>
        <s v="C" u="1"/>
        <s v="D" u="1"/>
      </sharedItems>
    </cacheField>
    <cacheField name="[Table6].[Grade Math.].[Grade Math.]" caption="Grade Math." numFmtId="0" hierarchy="49" level="1">
      <sharedItems count="3">
        <s v="B"/>
        <s v="C" u="1"/>
        <s v="D" u="1"/>
      </sharedItems>
    </cacheField>
    <cacheField name="[Table6].[Grade Sci.].[Grade Sci.]" caption="Grade Sci." numFmtId="0" hierarchy="50" level="1">
      <sharedItems count="4">
        <s v="B"/>
        <s v="C" u="1"/>
        <s v="D" u="1"/>
        <s v="A" u="1"/>
      </sharedItems>
    </cacheField>
    <cacheField name="[Table6].[Full Name].[Full Name]" caption="Full Name" numFmtId="0" hierarchy="36" level="1">
      <sharedItems containsSemiMixedTypes="0" containsNonDate="0" containsString="0"/>
    </cacheField>
  </cacheFields>
  <cacheHierarchies count="100">
    <cacheHierarchy uniqueName="[Table3].[Full Name]" caption="Full Name" attribute="1" defaultMemberUniqueName="[Table3].[Full Name].[All]" allUniqueName="[Table3].[Full Name].[All]" dimensionUniqueName="[Table3]" displayFolder="" count="0" memberValueDatatype="130" unbalanced="0"/>
    <cacheHierarchy uniqueName="[Table3].[1st Term]" caption="1st Term" attribute="1" defaultMemberUniqueName="[Table3].[1st Term].[All]" allUniqueName="[Table3].[1st Term].[All]" dimensionUniqueName="[Table3]" displayFolder="" count="0" memberValueDatatype="20" unbalanced="0"/>
    <cacheHierarchy uniqueName="[Table3].[2nd Term]" caption="2nd Term" attribute="1" defaultMemberUniqueName="[Table3].[2nd Term].[All]" allUniqueName="[Table3].[2nd Term].[All]" dimensionUniqueName="[Table3]" displayFolder="" count="0" memberValueDatatype="20" unbalanced="0"/>
    <cacheHierarchy uniqueName="[Table3].[3rd Term]" caption="3rd Term" attribute="1" defaultMemberUniqueName="[Table3].[3rd Term].[All]" allUniqueName="[Table3].[3rd Term].[All]" dimensionUniqueName="[Table3]" displayFolder="" count="0" memberValueDatatype="20" unbalanced="0"/>
    <cacheHierarchy uniqueName="[Table3].[Acad. Scores]" caption="Acad. Scores" attribute="1" defaultMemberUniqueName="[Table3].[Acad. Scores].[All]" allUniqueName="[Table3].[Acad. Scores].[All]" dimensionUniqueName="[Table3]" displayFolder="" count="0" memberValueDatatype="20" unbalanced="0"/>
    <cacheHierarchy uniqueName="[Table3].[Acad. Grade Eng.]" caption="Acad. Grade Eng." attribute="1" defaultMemberUniqueName="[Table3].[Acad. Grade Eng.].[All]" allUniqueName="[Table3].[Acad. Grade Eng.].[All]" dimensionUniqueName="[Table3]" displayFolder="" count="0" memberValueDatatype="130" unbalanced="0"/>
    <cacheHierarchy uniqueName="[Table3].[1st Term Rank]" caption="1st Term Rank" attribute="1" defaultMemberUniqueName="[Table3].[1st Term Rank].[All]" allUniqueName="[Table3].[1st Term Rank].[All]" dimensionUniqueName="[Table3]" displayFolder="" count="0" memberValueDatatype="20" unbalanced="0"/>
    <cacheHierarchy uniqueName="[Table3].[2nd Term Rank]" caption="2nd Term Rank" attribute="1" defaultMemberUniqueName="[Table3].[2nd Term Rank].[All]" allUniqueName="[Table3].[2nd Term Rank].[All]" dimensionUniqueName="[Table3]" displayFolder="" count="0" memberValueDatatype="20" unbalanced="0"/>
    <cacheHierarchy uniqueName="[Table3].[3rd Term Rank]" caption="3rd Term Rank" attribute="1" defaultMemberUniqueName="[Table3].[3rd Term Rank].[All]" allUniqueName="[Table3].[3rd Term Rank].[All]" dimensionUniqueName="[Table3]" displayFolder="" count="0" memberValueDatatype="20" unbalanced="0"/>
    <cacheHierarchy uniqueName="[Table3].[1st Term Grade]" caption="1st Term Grade" attribute="1" defaultMemberUniqueName="[Table3].[1st Term Grade].[All]" allUniqueName="[Table3].[1st Term Grade].[All]" dimensionUniqueName="[Table3]" displayFolder="" count="0" memberValueDatatype="130" unbalanced="0"/>
    <cacheHierarchy uniqueName="[Table3].[2nd Term Grade]" caption="2nd Term Grade" attribute="1" defaultMemberUniqueName="[Table3].[2nd Term Grade].[All]" allUniqueName="[Table3].[2nd Term Grade].[All]" dimensionUniqueName="[Table3]" displayFolder="" count="0" memberValueDatatype="130" unbalanced="0"/>
    <cacheHierarchy uniqueName="[Table3].[3rd Term Grade]" caption="3rd Term Grade" attribute="1" defaultMemberUniqueName="[Table3].[3rd Term Grade].[All]" allUniqueName="[Table3].[3rd Term Grade].[All]" dimensionUniqueName="[Table3]" displayFolder="" count="0" memberValueDatatype="130" unbalanced="0"/>
    <cacheHierarchy uniqueName="[Table4].[Full Name]" caption="Full Name" attribute="1" defaultMemberUniqueName="[Table4].[Full Name].[All]" allUniqueName="[Table4].[Full Name].[All]" dimensionUniqueName="[Table4]" displayFolder="" count="0" memberValueDatatype="130" unbalanced="0"/>
    <cacheHierarchy uniqueName="[Table4].[1st Term]" caption="1st Term" attribute="1" defaultMemberUniqueName="[Table4].[1st Term].[All]" allUniqueName="[Table4].[1st Term].[All]" dimensionUniqueName="[Table4]" displayFolder="" count="0" memberValueDatatype="20" unbalanced="0"/>
    <cacheHierarchy uniqueName="[Table4].[2nd Term]" caption="2nd Term" attribute="1" defaultMemberUniqueName="[Table4].[2nd Term].[All]" allUniqueName="[Table4].[2nd Term].[All]" dimensionUniqueName="[Table4]" displayFolder="" count="0" memberValueDatatype="20" unbalanced="0"/>
    <cacheHierarchy uniqueName="[Table4].[3rd Term]" caption="3rd Term" attribute="1" defaultMemberUniqueName="[Table4].[3rd Term].[All]" allUniqueName="[Table4].[3rd Term].[All]" dimensionUniqueName="[Table4]" displayFolder="" count="0" memberValueDatatype="20" unbalanced="0"/>
    <cacheHierarchy uniqueName="[Table4].[Acad. Scores]" caption="Acad. Scores" attribute="1" defaultMemberUniqueName="[Table4].[Acad. Scores].[All]" allUniqueName="[Table4].[Acad. Scores].[All]" dimensionUniqueName="[Table4]" displayFolder="" count="0" memberValueDatatype="20" unbalanced="0"/>
    <cacheHierarchy uniqueName="[Table4].[Acad. Grade Math]" caption="Acad. Grade Math" attribute="1" defaultMemberUniqueName="[Table4].[Acad. Grade Math].[All]" allUniqueName="[Table4].[Acad. Grade Math].[All]" dimensionUniqueName="[Table4]" displayFolder="" count="0" memberValueDatatype="130" unbalanced="0"/>
    <cacheHierarchy uniqueName="[Table4].[1st Term Rank]" caption="1st Term Rank" attribute="1" defaultMemberUniqueName="[Table4].[1st Term Rank].[All]" allUniqueName="[Table4].[1st Term Rank].[All]" dimensionUniqueName="[Table4]" displayFolder="" count="0" memberValueDatatype="20" unbalanced="0"/>
    <cacheHierarchy uniqueName="[Table4].[2nd Term Rank]" caption="2nd Term Rank" attribute="1" defaultMemberUniqueName="[Table4].[2nd Term Rank].[All]" allUniqueName="[Table4].[2nd Term Rank].[All]" dimensionUniqueName="[Table4]" displayFolder="" count="0" memberValueDatatype="20" unbalanced="0"/>
    <cacheHierarchy uniqueName="[Table4].[3rd Term Rank]" caption="3rd Term Rank" attribute="1" defaultMemberUniqueName="[Table4].[3rd Term Rank].[All]" allUniqueName="[Table4].[3rd Term Rank].[All]" dimensionUniqueName="[Table4]" displayFolder="" count="0" memberValueDatatype="20" unbalanced="0"/>
    <cacheHierarchy uniqueName="[Table4].[1st Term Grade]" caption="1st Term Grade" attribute="1" defaultMemberUniqueName="[Table4].[1st Term Grade].[All]" allUniqueName="[Table4].[1st Term Grade].[All]" dimensionUniqueName="[Table4]" displayFolder="" count="0" memberValueDatatype="130" unbalanced="0"/>
    <cacheHierarchy uniqueName="[Table4].[2nd Term Grade]" caption="2nd Term Grade" attribute="1" defaultMemberUniqueName="[Table4].[2nd Term Grade].[All]" allUniqueName="[Table4].[2nd Term Grade].[All]" dimensionUniqueName="[Table4]" displayFolder="" count="0" memberValueDatatype="130" unbalanced="0"/>
    <cacheHierarchy uniqueName="[Table4].[3rd Term Grade]" caption="3rd Term Grade" attribute="1" defaultMemberUniqueName="[Table4].[3rd Term Grade].[All]" allUniqueName="[Table4].[3rd Term Grade].[All]" dimensionUniqueName="[Table4]" displayFolder="" count="0" memberValueDatatype="130" unbalanced="0"/>
    <cacheHierarchy uniqueName="[Table5].[Full Name]" caption="Full Name" attribute="1" defaultMemberUniqueName="[Table5].[Full Name].[All]" allUniqueName="[Table5].[Full Name].[All]" dimensionUniqueName="[Table5]" displayFolder="" count="0" memberValueDatatype="130" unbalanced="0"/>
    <cacheHierarchy uniqueName="[Table5].[1st Term]" caption="1st Term" attribute="1" defaultMemberUniqueName="[Table5].[1st Term].[All]" allUniqueName="[Table5].[1st Term].[All]" dimensionUniqueName="[Table5]" displayFolder="" count="0" memberValueDatatype="20" unbalanced="0"/>
    <cacheHierarchy uniqueName="[Table5].[2nd Term]" caption="2nd Term" attribute="1" defaultMemberUniqueName="[Table5].[2nd Term].[All]" allUniqueName="[Table5].[2nd Term].[All]" dimensionUniqueName="[Table5]" displayFolder="" count="0" memberValueDatatype="20" unbalanced="0"/>
    <cacheHierarchy uniqueName="[Table5].[3rd Term]" caption="3rd Term" attribute="1" defaultMemberUniqueName="[Table5].[3rd Term].[All]" allUniqueName="[Table5].[3rd Term].[All]" dimensionUniqueName="[Table5]" displayFolder="" count="0" memberValueDatatype="20" unbalanced="0"/>
    <cacheHierarchy uniqueName="[Table5].[Acad. Scores]" caption="Acad. Scores" attribute="1" defaultMemberUniqueName="[Table5].[Acad. Scores].[All]" allUniqueName="[Table5].[Acad. Scores].[All]" dimensionUniqueName="[Table5]" displayFolder="" count="0" memberValueDatatype="20" unbalanced="0"/>
    <cacheHierarchy uniqueName="[Table5].[Acad. GradeSceince]" caption="Acad. GradeSceince" attribute="1" defaultMemberUniqueName="[Table5].[Acad. GradeSceince].[All]" allUniqueName="[Table5].[Acad. GradeSceince].[All]" dimensionUniqueName="[Table5]" displayFolder="" count="0" memberValueDatatype="130" unbalanced="0"/>
    <cacheHierarchy uniqueName="[Table5].[1st Term Rank]" caption="1st Term Rank" attribute="1" defaultMemberUniqueName="[Table5].[1st Term Rank].[All]" allUniqueName="[Table5].[1st Term Rank].[All]" dimensionUniqueName="[Table5]" displayFolder="" count="0" memberValueDatatype="20" unbalanced="0"/>
    <cacheHierarchy uniqueName="[Table5].[2nd Term Rank]" caption="2nd Term Rank" attribute="1" defaultMemberUniqueName="[Table5].[2nd Term Rank].[All]" allUniqueName="[Table5].[2nd Term Rank].[All]" dimensionUniqueName="[Table5]" displayFolder="" count="0" memberValueDatatype="20" unbalanced="0"/>
    <cacheHierarchy uniqueName="[Table5].[3rd Term Rank]" caption="3rd Term Rank" attribute="1" defaultMemberUniqueName="[Table5].[3rd Term Rank].[All]" allUniqueName="[Table5].[3rd Term Rank].[All]" dimensionUniqueName="[Table5]" displayFolder="" count="0" memberValueDatatype="20" unbalanced="0"/>
    <cacheHierarchy uniqueName="[Table5].[1st Term Grade]" caption="1st Term Grade" attribute="1" defaultMemberUniqueName="[Table5].[1st Term Grade].[All]" allUniqueName="[Table5].[1st Term Grade].[All]" dimensionUniqueName="[Table5]" displayFolder="" count="0" memberValueDatatype="130" unbalanced="0"/>
    <cacheHierarchy uniqueName="[Table5].[2nd Term Grade]" caption="2nd Term Grade" attribute="1" defaultMemberUniqueName="[Table5].[2nd Term Grade].[All]" allUniqueName="[Table5].[2nd Term Grade].[All]" dimensionUniqueName="[Table5]" displayFolder="" count="0" memberValueDatatype="130" unbalanced="0"/>
    <cacheHierarchy uniqueName="[Table5].[3rd Term Grade]" caption="3rd Term Grade" attribute="1" defaultMemberUniqueName="[Table5].[3rd Term Grade].[All]" allUniqueName="[Table5].[3rd Term Grade].[All]" dimensionUniqueName="[Table5]" displayFolder="" count="0" memberValueDatatype="130" unbalanced="0"/>
    <cacheHierarchy uniqueName="[Table6].[Full Name]" caption="Full Name" attribute="1" defaultMemberUniqueName="[Table6].[Full Name].[All]" allUniqueName="[Table6].[Full Name].[All]" dimensionUniqueName="[Table6]" displayFolder="" count="2" memberValueDatatype="130" unbalanced="0">
      <fieldsUsage count="2">
        <fieldUsage x="-1"/>
        <fieldUsage x="7"/>
      </fieldsUsage>
    </cacheHierarchy>
    <cacheHierarchy uniqueName="[Table6].[1st Term]" caption="1st Term" attribute="1" defaultMemberUniqueName="[Table6].[1st Term].[All]" allUniqueName="[Table6].[1st Term].[All]" dimensionUniqueName="[Table6]" displayFolder="" count="0" memberValueDatatype="20" unbalanced="0"/>
    <cacheHierarchy uniqueName="[Table6].[2nd Term]" caption="2nd Term" attribute="1" defaultMemberUniqueName="[Table6].[2nd Term].[All]" allUniqueName="[Table6].[2nd Term].[All]" dimensionUniqueName="[Table6]" displayFolder="" count="0" memberValueDatatype="20" unbalanced="0"/>
    <cacheHierarchy uniqueName="[Table6].[3rd Term]" caption="3rd Term" attribute="1" defaultMemberUniqueName="[Table6].[3rd Term].[All]" allUniqueName="[Table6].[3rd Term].[All]" dimensionUniqueName="[Table6]" displayFolder="" count="0" memberValueDatatype="20" unbalanced="0"/>
    <cacheHierarchy uniqueName="[Table6].[Acad. Scores]" caption="Acad. Scores" attribute="1" defaultMemberUniqueName="[Table6].[Acad. Scores].[All]" allUniqueName="[Table6].[Acad. Scores].[All]" dimensionUniqueName="[Table6]" displayFolder="" count="2" memberValueDatatype="20" unbalanced="0">
      <fieldsUsage count="2">
        <fieldUsage x="-1"/>
        <fieldUsage x="3"/>
      </fieldsUsage>
    </cacheHierarchy>
    <cacheHierarchy uniqueName="[Table6].[Acad. Grade]" caption="Acad. Grade" attribute="1" defaultMemberUniqueName="[Table6].[Acad. Grade].[All]" allUniqueName="[Table6].[Acad. Grade].[All]" dimensionUniqueName="[Table6]" displayFolder="" count="0" memberValueDatatype="130" unbalanced="0"/>
    <cacheHierarchy uniqueName="[Table6].[Total Eng.]" caption="Total Eng." attribute="1" defaultMemberUniqueName="[Table6].[Total Eng.].[All]" allUniqueName="[Table6].[Total Eng.].[All]" dimensionUniqueName="[Table6]" displayFolder="" count="0" memberValueDatatype="20" unbalanced="0"/>
    <cacheHierarchy uniqueName="[Table6].[Total Math]" caption="Total Math" attribute="1" defaultMemberUniqueName="[Table6].[Total Math].[All]" allUniqueName="[Table6].[Total Math].[All]" dimensionUniqueName="[Table6]" displayFolder="" count="0" memberValueDatatype="20" unbalanced="0"/>
    <cacheHierarchy uniqueName="[Table6].[Total Sci.]" caption="Total Sci." attribute="1" defaultMemberUniqueName="[Table6].[Total Sci.].[All]" allUniqueName="[Table6].[Total Sci.].[All]" dimensionUniqueName="[Table6]" displayFolder="" count="0" memberValueDatatype="20" unbalanced="0"/>
    <cacheHierarchy uniqueName="[Table6].[Eng. Rank]" caption="Eng. Rank" attribute="1" defaultMemberUniqueName="[Table6].[Eng. Rank].[All]" allUniqueName="[Table6].[Eng. Rank].[All]" dimensionUniqueName="[Table6]" displayFolder="" count="0" memberValueDatatype="20" unbalanced="0"/>
    <cacheHierarchy uniqueName="[Table6].[Math Rank]" caption="Math Rank" attribute="1" defaultMemberUniqueName="[Table6].[Math Rank].[All]" allUniqueName="[Table6].[Math Rank].[All]" dimensionUniqueName="[Table6]" displayFolder="" count="0" memberValueDatatype="20" unbalanced="0"/>
    <cacheHierarchy uniqueName="[Table6].[Sci. Rank]" caption="Sci. Rank" attribute="1" defaultMemberUniqueName="[Table6].[Sci. Rank].[All]" allUniqueName="[Table6].[Sci. Rank].[All]" dimensionUniqueName="[Table6]" displayFolder="" count="0" memberValueDatatype="20" unbalanced="0"/>
    <cacheHierarchy uniqueName="[Table6].[Grade Eng.]" caption="Grade Eng." attribute="1" defaultMemberUniqueName="[Table6].[Grade Eng.].[All]" allUniqueName="[Table6].[Grade Eng.].[All]" dimensionUniqueName="[Table6]" displayFolder="" count="2" memberValueDatatype="130" unbalanced="0">
      <fieldsUsage count="2">
        <fieldUsage x="-1"/>
        <fieldUsage x="4"/>
      </fieldsUsage>
    </cacheHierarchy>
    <cacheHierarchy uniqueName="[Table6].[Grade Math.]" caption="Grade Math." attribute="1" defaultMemberUniqueName="[Table6].[Grade Math.].[All]" allUniqueName="[Table6].[Grade Math.].[All]" dimensionUniqueName="[Table6]" displayFolder="" count="2" memberValueDatatype="130" unbalanced="0">
      <fieldsUsage count="2">
        <fieldUsage x="-1"/>
        <fieldUsage x="5"/>
      </fieldsUsage>
    </cacheHierarchy>
    <cacheHierarchy uniqueName="[Table6].[Grade Sci.]" caption="Grade Sci." attribute="1" defaultMemberUniqueName="[Table6].[Grade Sci.].[All]" allUniqueName="[Table6].[Grade Sci.].[All]" dimensionUniqueName="[Table6]" displayFolder="" count="2" memberValueDatatype="130" unbalanced="0">
      <fieldsUsage count="2">
        <fieldUsage x="-1"/>
        <fieldUsage x="6"/>
      </fieldsUsage>
    </cacheHierarchy>
    <cacheHierarchy uniqueName="[Table6].[Teacher Remarks]" caption="Teacher Remarks" attribute="1" defaultMemberUniqueName="[Table6].[Teacher Remarks].[All]" allUniqueName="[Table6].[Teacher Remarks].[All]" dimensionUniqueName="[Table6]" displayFolder="" count="0" memberValueDatatype="130" unbalanced="0"/>
    <cacheHierarchy uniqueName="[Table6].[Student Type]" caption="Student Type" attribute="1" defaultMemberUniqueName="[Table6].[Student Type].[All]" allUniqueName="[Table6].[Student Type].[All]" dimensionUniqueName="[Table6]" displayFolder="" count="0" memberValueDatatype="130" unbalanced="0"/>
    <cacheHierarchy uniqueName="[Measures].[__XL_Count Table6]" caption="__XL_Count Table6" measure="1" displayFolder="" measureGroup="Table6"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Total Eng.]" caption="Sum of Total Eng." measure="1" displayFolder="" measureGroup="Table6" count="0" oneField="1" hidden="1">
      <fieldsUsage count="1">
        <fieldUsage x="0"/>
      </fieldsUsage>
      <extLst>
        <ext xmlns:x15="http://schemas.microsoft.com/office/spreadsheetml/2010/11/main" uri="{B97F6D7D-B522-45F9-BDA1-12C45D357490}">
          <x15:cacheHierarchy aggregatedColumn="42"/>
        </ext>
      </extLst>
    </cacheHierarchy>
    <cacheHierarchy uniqueName="[Measures].[Sum of Total Math]" caption="Sum of Total Math" measure="1" displayFolder="" measureGroup="Table6" count="0" oneField="1" hidden="1">
      <fieldsUsage count="1">
        <fieldUsage x="2"/>
      </fieldsUsage>
      <extLst>
        <ext xmlns:x15="http://schemas.microsoft.com/office/spreadsheetml/2010/11/main" uri="{B97F6D7D-B522-45F9-BDA1-12C45D357490}">
          <x15:cacheHierarchy aggregatedColumn="43"/>
        </ext>
      </extLst>
    </cacheHierarchy>
    <cacheHierarchy uniqueName="[Measures].[Sum of Total Sci.]" caption="Sum of Total Sci." measure="1" displayFolder="" measureGroup="Table6" count="0" oneField="1" hidden="1">
      <fieldsUsage count="1">
        <fieldUsage x="1"/>
      </fieldsUsage>
      <extLst>
        <ext xmlns:x15="http://schemas.microsoft.com/office/spreadsheetml/2010/11/main" uri="{B97F6D7D-B522-45F9-BDA1-12C45D357490}">
          <x15:cacheHierarchy aggregatedColumn="44"/>
        </ext>
      </extLst>
    </cacheHierarchy>
    <cacheHierarchy uniqueName="[Measures].[Sum of 2nd Term Rank]" caption="Sum of 2nd Term Rank" measure="1" displayFolder="" measureGroup="Table3" count="0" hidden="1">
      <extLst>
        <ext xmlns:x15="http://schemas.microsoft.com/office/spreadsheetml/2010/11/main" uri="{B97F6D7D-B522-45F9-BDA1-12C45D357490}">
          <x15:cacheHierarchy aggregatedColumn="7"/>
        </ext>
      </extLst>
    </cacheHierarchy>
    <cacheHierarchy uniqueName="[Measures].[Sum of 1st Term Rank]" caption="Sum of 1st Term Rank" measure="1" displayFolder="" measureGroup="Table3" count="0" hidden="1">
      <extLst>
        <ext xmlns:x15="http://schemas.microsoft.com/office/spreadsheetml/2010/11/main" uri="{B97F6D7D-B522-45F9-BDA1-12C45D357490}">
          <x15:cacheHierarchy aggregatedColumn="6"/>
        </ext>
      </extLst>
    </cacheHierarchy>
    <cacheHierarchy uniqueName="[Measures].[Sum of 3rd Term Rank]" caption="Sum of 3rd Term Rank" measure="1" displayFolder="" measureGroup="Table3" count="0" hidden="1">
      <extLst>
        <ext xmlns:x15="http://schemas.microsoft.com/office/spreadsheetml/2010/11/main" uri="{B97F6D7D-B522-45F9-BDA1-12C45D357490}">
          <x15:cacheHierarchy aggregatedColumn="8"/>
        </ext>
      </extLst>
    </cacheHierarchy>
    <cacheHierarchy uniqueName="[Measures].[Sum of 1st Term]" caption="Sum of 1st Term" measure="1" displayFolder="" measureGroup="Table3" count="0" hidden="1">
      <extLst>
        <ext xmlns:x15="http://schemas.microsoft.com/office/spreadsheetml/2010/11/main" uri="{B97F6D7D-B522-45F9-BDA1-12C45D357490}">
          <x15:cacheHierarchy aggregatedColumn="1"/>
        </ext>
      </extLst>
    </cacheHierarchy>
    <cacheHierarchy uniqueName="[Measures].[Sum of 2nd Term]" caption="Sum of 2nd Term" measure="1" displayFolder="" measureGroup="Table3" count="0" hidden="1">
      <extLst>
        <ext xmlns:x15="http://schemas.microsoft.com/office/spreadsheetml/2010/11/main" uri="{B97F6D7D-B522-45F9-BDA1-12C45D357490}">
          <x15:cacheHierarchy aggregatedColumn="2"/>
        </ext>
      </extLst>
    </cacheHierarchy>
    <cacheHierarchy uniqueName="[Measures].[Sum of 3rd Term]" caption="Sum of 3rd Term" measure="1" displayFolder="" measureGroup="Table3" count="0" hidden="1">
      <extLst>
        <ext xmlns:x15="http://schemas.microsoft.com/office/spreadsheetml/2010/11/main" uri="{B97F6D7D-B522-45F9-BDA1-12C45D357490}">
          <x15:cacheHierarchy aggregatedColumn="3"/>
        </ext>
      </extLst>
    </cacheHierarchy>
    <cacheHierarchy uniqueName="[Measures].[Sum of Acad. Scores]" caption="Sum of Acad. Scores" measure="1" displayFolder="" measureGroup="Table6" count="0" hidden="1">
      <extLst>
        <ext xmlns:x15="http://schemas.microsoft.com/office/spreadsheetml/2010/11/main" uri="{B97F6D7D-B522-45F9-BDA1-12C45D357490}">
          <x15:cacheHierarchy aggregatedColumn="40"/>
        </ext>
      </extLst>
    </cacheHierarchy>
    <cacheHierarchy uniqueName="[Measures].[Sum of 1st Term 2]" caption="Sum of 1st Term 2" measure="1" displayFolder="" measureGroup="Table6" count="0" hidden="1">
      <extLst>
        <ext xmlns:x15="http://schemas.microsoft.com/office/spreadsheetml/2010/11/main" uri="{B97F6D7D-B522-45F9-BDA1-12C45D357490}">
          <x15:cacheHierarchy aggregatedColumn="37"/>
        </ext>
      </extLst>
    </cacheHierarchy>
    <cacheHierarchy uniqueName="[Measures].[Sum of 2nd Term 2]" caption="Sum of 2nd Term 2" measure="1" displayFolder="" measureGroup="Table6" count="0" hidden="1">
      <extLst>
        <ext xmlns:x15="http://schemas.microsoft.com/office/spreadsheetml/2010/11/main" uri="{B97F6D7D-B522-45F9-BDA1-12C45D357490}">
          <x15:cacheHierarchy aggregatedColumn="38"/>
        </ext>
      </extLst>
    </cacheHierarchy>
    <cacheHierarchy uniqueName="[Measures].[Sum of 3rd Term 2]" caption="Sum of 3rd Term 2" measure="1" displayFolder="" measureGroup="Table6" count="0" hidden="1">
      <extLst>
        <ext xmlns:x15="http://schemas.microsoft.com/office/spreadsheetml/2010/11/main" uri="{B97F6D7D-B522-45F9-BDA1-12C45D357490}">
          <x15:cacheHierarchy aggregatedColumn="39"/>
        </ext>
      </extLst>
    </cacheHierarchy>
    <cacheHierarchy uniqueName="[Measures].[Sum of 1st Term 3]" caption="Sum of 1st Term 3" measure="1" displayFolder="" measureGroup="Table4" count="0" hidden="1">
      <extLst>
        <ext xmlns:x15="http://schemas.microsoft.com/office/spreadsheetml/2010/11/main" uri="{B97F6D7D-B522-45F9-BDA1-12C45D357490}">
          <x15:cacheHierarchy aggregatedColumn="13"/>
        </ext>
      </extLst>
    </cacheHierarchy>
    <cacheHierarchy uniqueName="[Measures].[Sum of 2nd Term 3]" caption="Sum of 2nd Term 3" measure="1" displayFolder="" measureGroup="Table4" count="0" hidden="1">
      <extLst>
        <ext xmlns:x15="http://schemas.microsoft.com/office/spreadsheetml/2010/11/main" uri="{B97F6D7D-B522-45F9-BDA1-12C45D357490}">
          <x15:cacheHierarchy aggregatedColumn="14"/>
        </ext>
      </extLst>
    </cacheHierarchy>
    <cacheHierarchy uniqueName="[Measures].[Sum of 3rd Term 3]" caption="Sum of 3rd Term 3" measure="1" displayFolder="" measureGroup="Table4" count="0" hidden="1">
      <extLst>
        <ext xmlns:x15="http://schemas.microsoft.com/office/spreadsheetml/2010/11/main" uri="{B97F6D7D-B522-45F9-BDA1-12C45D357490}">
          <x15:cacheHierarchy aggregatedColumn="15"/>
        </ext>
      </extLst>
    </cacheHierarchy>
    <cacheHierarchy uniqueName="[Measures].[Sum of 1st Term 4]" caption="Sum of 1st Term 4" measure="1" displayFolder="" measureGroup="Table5" count="0" hidden="1">
      <extLst>
        <ext xmlns:x15="http://schemas.microsoft.com/office/spreadsheetml/2010/11/main" uri="{B97F6D7D-B522-45F9-BDA1-12C45D357490}">
          <x15:cacheHierarchy aggregatedColumn="25"/>
        </ext>
      </extLst>
    </cacheHierarchy>
    <cacheHierarchy uniqueName="[Measures].[Sum of 2nd Term 4]" caption="Sum of 2nd Term 4" measure="1" displayFolder="" measureGroup="Table5" count="0" hidden="1">
      <extLst>
        <ext xmlns:x15="http://schemas.microsoft.com/office/spreadsheetml/2010/11/main" uri="{B97F6D7D-B522-45F9-BDA1-12C45D357490}">
          <x15:cacheHierarchy aggregatedColumn="26"/>
        </ext>
      </extLst>
    </cacheHierarchy>
    <cacheHierarchy uniqueName="[Measures].[Sum of 3rd Term 4]" caption="Sum of 3rd Term 4" measure="1" displayFolder="" measureGroup="Table5" count="0" hidden="1">
      <extLst>
        <ext xmlns:x15="http://schemas.microsoft.com/office/spreadsheetml/2010/11/main" uri="{B97F6D7D-B522-45F9-BDA1-12C45D357490}">
          <x15:cacheHierarchy aggregatedColumn="27"/>
        </ext>
      </extLst>
    </cacheHierarchy>
    <cacheHierarchy uniqueName="[Measures].[Count of Grade Eng.]" caption="Count of Grade Eng." measure="1" displayFolder="" measureGroup="Table6" count="0" hidden="1">
      <extLst>
        <ext xmlns:x15="http://schemas.microsoft.com/office/spreadsheetml/2010/11/main" uri="{B97F6D7D-B522-45F9-BDA1-12C45D357490}">
          <x15:cacheHierarchy aggregatedColumn="48"/>
        </ext>
      </extLst>
    </cacheHierarchy>
    <cacheHierarchy uniqueName="[Measures].[Count of Grade Sci.]" caption="Count of Grade Sci." measure="1" displayFolder="" measureGroup="Table6" count="0" hidden="1">
      <extLst>
        <ext xmlns:x15="http://schemas.microsoft.com/office/spreadsheetml/2010/11/main" uri="{B97F6D7D-B522-45F9-BDA1-12C45D357490}">
          <x15:cacheHierarchy aggregatedColumn="50"/>
        </ext>
      </extLst>
    </cacheHierarchy>
    <cacheHierarchy uniqueName="[Measures].[Count of Grade Math.]" caption="Count of Grade Math." measure="1" displayFolder="" measureGroup="Table6" count="0" hidden="1">
      <extLst>
        <ext xmlns:x15="http://schemas.microsoft.com/office/spreadsheetml/2010/11/main" uri="{B97F6D7D-B522-45F9-BDA1-12C45D357490}">
          <x15:cacheHierarchy aggregatedColumn="49"/>
        </ext>
      </extLst>
    </cacheHierarchy>
    <cacheHierarchy uniqueName="[Measures].[Sum of Acad. Scores 2]" caption="Sum of Acad. Scores 2" measure="1" displayFolder="" measureGroup="Table3" count="0" hidden="1">
      <extLst>
        <ext xmlns:x15="http://schemas.microsoft.com/office/spreadsheetml/2010/11/main" uri="{B97F6D7D-B522-45F9-BDA1-12C45D357490}">
          <x15:cacheHierarchy aggregatedColumn="4"/>
        </ext>
      </extLst>
    </cacheHierarchy>
    <cacheHierarchy uniqueName="[Measures].[Sum of Acad. Scores 3]" caption="Sum of Acad. Scores 3" measure="1" displayFolder="" measureGroup="Table4" count="0" hidden="1">
      <extLst>
        <ext xmlns:x15="http://schemas.microsoft.com/office/spreadsheetml/2010/11/main" uri="{B97F6D7D-B522-45F9-BDA1-12C45D357490}">
          <x15:cacheHierarchy aggregatedColumn="16"/>
        </ext>
      </extLst>
    </cacheHierarchy>
    <cacheHierarchy uniqueName="[Measures].[Sum of Acad. Scores 4]" caption="Sum of Acad. Scores 4" measure="1" displayFolder="" measureGroup="Table5" count="0" hidden="1">
      <extLst>
        <ext xmlns:x15="http://schemas.microsoft.com/office/spreadsheetml/2010/11/main" uri="{B97F6D7D-B522-45F9-BDA1-12C45D357490}">
          <x15:cacheHierarchy aggregatedColumn="28"/>
        </ext>
      </extLst>
    </cacheHierarchy>
    <cacheHierarchy uniqueName="[Measures].[Count of 1st Term Grade]" caption="Count of 1st Term Grade" measure="1" displayFolder="" measureGroup="Table5" count="0" hidden="1">
      <extLst>
        <ext xmlns:x15="http://schemas.microsoft.com/office/spreadsheetml/2010/11/main" uri="{B97F6D7D-B522-45F9-BDA1-12C45D357490}">
          <x15:cacheHierarchy aggregatedColumn="33"/>
        </ext>
      </extLst>
    </cacheHierarchy>
    <cacheHierarchy uniqueName="[Measures].[Sum of Eng. Rank]" caption="Sum of Eng. Rank" measure="1" displayFolder="" measureGroup="Table6" count="0" hidden="1">
      <extLst>
        <ext xmlns:x15="http://schemas.microsoft.com/office/spreadsheetml/2010/11/main" uri="{B97F6D7D-B522-45F9-BDA1-12C45D357490}">
          <x15:cacheHierarchy aggregatedColumn="45"/>
        </ext>
      </extLst>
    </cacheHierarchy>
    <cacheHierarchy uniqueName="[Measures].[Sum of Math Rank]" caption="Sum of Math Rank" measure="1" displayFolder="" measureGroup="Table6" count="0" hidden="1">
      <extLst>
        <ext xmlns:x15="http://schemas.microsoft.com/office/spreadsheetml/2010/11/main" uri="{B97F6D7D-B522-45F9-BDA1-12C45D357490}">
          <x15:cacheHierarchy aggregatedColumn="46"/>
        </ext>
      </extLst>
    </cacheHierarchy>
    <cacheHierarchy uniqueName="[Measures].[Sum of Sci. Rank]" caption="Sum of Sci. Rank" measure="1" displayFolder="" measureGroup="Table6" count="0" hidden="1">
      <extLst>
        <ext xmlns:x15="http://schemas.microsoft.com/office/spreadsheetml/2010/11/main" uri="{B97F6D7D-B522-45F9-BDA1-12C45D357490}">
          <x15:cacheHierarchy aggregatedColumn="47"/>
        </ext>
      </extLst>
    </cacheHierarchy>
    <cacheHierarchy uniqueName="[Measures].[Sum of 1st Term Rank 2]" caption="Sum of 1st Term Rank 2" measure="1" displayFolder="" measureGroup="Table4" count="0" hidden="1">
      <extLst>
        <ext xmlns:x15="http://schemas.microsoft.com/office/spreadsheetml/2010/11/main" uri="{B97F6D7D-B522-45F9-BDA1-12C45D357490}">
          <x15:cacheHierarchy aggregatedColumn="18"/>
        </ext>
      </extLst>
    </cacheHierarchy>
    <cacheHierarchy uniqueName="[Measures].[Sum of 2nd Term Rank 2]" caption="Sum of 2nd Term Rank 2" measure="1" displayFolder="" measureGroup="Table4" count="0" hidden="1">
      <extLst>
        <ext xmlns:x15="http://schemas.microsoft.com/office/spreadsheetml/2010/11/main" uri="{B97F6D7D-B522-45F9-BDA1-12C45D357490}">
          <x15:cacheHierarchy aggregatedColumn="19"/>
        </ext>
      </extLst>
    </cacheHierarchy>
    <cacheHierarchy uniqueName="[Measures].[Sum of 3rd Term Rank 2]" caption="Sum of 3rd Term Rank 2" measure="1" displayFolder="" measureGroup="Table4" count="0" hidden="1">
      <extLst>
        <ext xmlns:x15="http://schemas.microsoft.com/office/spreadsheetml/2010/11/main" uri="{B97F6D7D-B522-45F9-BDA1-12C45D357490}">
          <x15:cacheHierarchy aggregatedColumn="20"/>
        </ext>
      </extLst>
    </cacheHierarchy>
    <cacheHierarchy uniqueName="[Measures].[Sum of 1st Term Rank 3]" caption="Sum of 1st Term Rank 3" measure="1" displayFolder="" measureGroup="Table5" count="0" hidden="1">
      <extLst>
        <ext xmlns:x15="http://schemas.microsoft.com/office/spreadsheetml/2010/11/main" uri="{B97F6D7D-B522-45F9-BDA1-12C45D357490}">
          <x15:cacheHierarchy aggregatedColumn="30"/>
        </ext>
      </extLst>
    </cacheHierarchy>
    <cacheHierarchy uniqueName="[Measures].[Sum of 2nd Term Rank 3]" caption="Sum of 2nd Term Rank 3" measure="1" displayFolder="" measureGroup="Table5" count="0" hidden="1">
      <extLst>
        <ext xmlns:x15="http://schemas.microsoft.com/office/spreadsheetml/2010/11/main" uri="{B97F6D7D-B522-45F9-BDA1-12C45D357490}">
          <x15:cacheHierarchy aggregatedColumn="31"/>
        </ext>
      </extLst>
    </cacheHierarchy>
    <cacheHierarchy uniqueName="[Measures].[Sum of 3rd Term Rank 3]" caption="Sum of 3rd Term Rank 3" measure="1" displayFolder="" measureGroup="Table5" count="0" hidden="1">
      <extLst>
        <ext xmlns:x15="http://schemas.microsoft.com/office/spreadsheetml/2010/11/main" uri="{B97F6D7D-B522-45F9-BDA1-12C45D357490}">
          <x15:cacheHierarchy aggregatedColumn="32"/>
        </ext>
      </extLst>
    </cacheHierarchy>
    <cacheHierarchy uniqueName="[Measures].[Count of Acad. Grade]" caption="Count of Acad. Grade" measure="1" displayFolder="" measureGroup="Table6" count="0" hidden="1">
      <extLst>
        <ext xmlns:x15="http://schemas.microsoft.com/office/spreadsheetml/2010/11/main" uri="{B97F6D7D-B522-45F9-BDA1-12C45D357490}">
          <x15:cacheHierarchy aggregatedColumn="41"/>
        </ext>
      </extLst>
    </cacheHierarchy>
    <cacheHierarchy uniqueName="[Measures].[Count of 1st Term Grade 2]" caption="Count of 1st Term Grade 2" measure="1" displayFolder="" measureGroup="Table4" count="0" hidden="1">
      <extLst>
        <ext xmlns:x15="http://schemas.microsoft.com/office/spreadsheetml/2010/11/main" uri="{B97F6D7D-B522-45F9-BDA1-12C45D357490}">
          <x15:cacheHierarchy aggregatedColumn="21"/>
        </ext>
      </extLst>
    </cacheHierarchy>
    <cacheHierarchy uniqueName="[Measures].[Count of 2nd Term Grade]" caption="Count of 2nd Term Grade" measure="1" displayFolder="" measureGroup="Table4" count="0" hidden="1">
      <extLst>
        <ext xmlns:x15="http://schemas.microsoft.com/office/spreadsheetml/2010/11/main" uri="{B97F6D7D-B522-45F9-BDA1-12C45D357490}">
          <x15:cacheHierarchy aggregatedColumn="22"/>
        </ext>
      </extLst>
    </cacheHierarchy>
    <cacheHierarchy uniqueName="[Measures].[Count of 3rd Term Grade]" caption="Count of 3rd Term Grade" measure="1" displayFolder="" measureGroup="Table4" count="0" hidden="1">
      <extLst>
        <ext xmlns:x15="http://schemas.microsoft.com/office/spreadsheetml/2010/11/main" uri="{B97F6D7D-B522-45F9-BDA1-12C45D357490}">
          <x15:cacheHierarchy aggregatedColumn="23"/>
        </ext>
      </extLst>
    </cacheHierarchy>
    <cacheHierarchy uniqueName="[Measures].[Count of Full Name]" caption="Count of Full Name" measure="1" displayFolder="" measureGroup="Table6" count="0" hidden="1">
      <extLst>
        <ext xmlns:x15="http://schemas.microsoft.com/office/spreadsheetml/2010/11/main" uri="{B97F6D7D-B522-45F9-BDA1-12C45D357490}">
          <x15:cacheHierarchy aggregatedColumn="36"/>
        </ext>
      </extLst>
    </cacheHierarchy>
    <cacheHierarchy uniqueName="[Measures].[Count of Full Name 2]" caption="Count of Full Name 2" measure="1" displayFolder="" measureGroup="Table4" count="0" hidden="1">
      <extLst>
        <ext xmlns:x15="http://schemas.microsoft.com/office/spreadsheetml/2010/11/main" uri="{B97F6D7D-B522-45F9-BDA1-12C45D357490}">
          <x15:cacheHierarchy aggregatedColumn="12"/>
        </ext>
      </extLst>
    </cacheHierarchy>
    <cacheHierarchy uniqueName="[Measures].[Count of Teacher Remarks]" caption="Count of Teacher Remarks" measure="1" displayFolder="" measureGroup="Table6" count="0" hidden="1">
      <extLst>
        <ext xmlns:x15="http://schemas.microsoft.com/office/spreadsheetml/2010/11/main" uri="{B97F6D7D-B522-45F9-BDA1-12C45D357490}">
          <x15:cacheHierarchy aggregatedColumn="51"/>
        </ext>
      </extLst>
    </cacheHierarchy>
  </cacheHierarchies>
  <kpis count="0"/>
  <dimensions count="5">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s>
  <measureGroups count="4">
    <measureGroup name="Table3" caption="Table3"/>
    <measureGroup name="Table4" caption="Table4"/>
    <measureGroup name="Table5" caption="Table5"/>
    <measureGroup name="Table6" caption="Table6"/>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s" refreshedDate="45054.947514814812" createdVersion="8" refreshedVersion="8" minRefreshableVersion="3" recordCount="0" supportSubquery="1" supportAdvancedDrill="1" xr:uid="{65788CED-9E54-43B7-A644-67343BFA4459}">
  <cacheSource type="external" connectionId="1"/>
  <cacheFields count="5">
    <cacheField name="[Table6].[Full Name].[Full Name]" caption="Full Name" numFmtId="0" hierarchy="36" level="1">
      <sharedItems containsSemiMixedTypes="0" containsNonDate="0" containsString="0"/>
    </cacheField>
    <cacheField name="[Measures].[Sum of 1st Term]" caption="Sum of 1st Term" numFmtId="0" hierarchy="64" level="32767"/>
    <cacheField name="[Measures].[Sum of 2nd Term]" caption="Sum of 2nd Term" numFmtId="0" hierarchy="65" level="32767"/>
    <cacheField name="[Measures].[Sum of 3rd Term]" caption="Sum of 3rd Term" numFmtId="0" hierarchy="66" level="32767"/>
    <cacheField name="[Table3].[Acad. Scores].[Acad. Scores]" caption="Acad. Scores" numFmtId="0" hierarchy="4" level="1">
      <sharedItems containsSemiMixedTypes="0" containsString="0" containsNumber="1" containsInteger="1" minValue="165" maxValue="272" count="8">
        <n v="215"/>
        <n v="212" u="1"/>
        <n v="272" u="1"/>
        <n v="216" u="1"/>
        <n v="189" u="1"/>
        <n v="175" u="1"/>
        <n v="171" u="1"/>
        <n v="165" u="1"/>
      </sharedItems>
      <extLst>
        <ext xmlns:x15="http://schemas.microsoft.com/office/spreadsheetml/2010/11/main" uri="{4F2E5C28-24EA-4eb8-9CBF-B6C8F9C3D259}">
          <x15:cachedUniqueNames>
            <x15:cachedUniqueName index="0" name="[Table3].[Acad. Scores].&amp;[215]"/>
            <x15:cachedUniqueName index="1" name="[Table3].[Acad. Scores].&amp;[212]"/>
            <x15:cachedUniqueName index="2" name="[Table3].[Acad. Scores].&amp;[272]"/>
            <x15:cachedUniqueName index="3" name="[Table3].[Acad. Scores].&amp;[216]"/>
            <x15:cachedUniqueName index="4" name="[Table3].[Acad. Scores].&amp;[189]"/>
            <x15:cachedUniqueName index="5" name="[Table3].[Acad. Scores].&amp;[175]"/>
            <x15:cachedUniqueName index="6" name="[Table3].[Acad. Scores].&amp;[171]"/>
            <x15:cachedUniqueName index="7" name="[Table3].[Acad. Scores].&amp;[165]"/>
          </x15:cachedUniqueNames>
        </ext>
      </extLst>
    </cacheField>
  </cacheFields>
  <cacheHierarchies count="100">
    <cacheHierarchy uniqueName="[Table3].[Full Name]" caption="Full Name" attribute="1" defaultMemberUniqueName="[Table3].[Full Name].[All]" allUniqueName="[Table3].[Full Name].[All]" dimensionUniqueName="[Table3]" displayFolder="" count="0" memberValueDatatype="130" unbalanced="0"/>
    <cacheHierarchy uniqueName="[Table3].[1st Term]" caption="1st Term" attribute="1" defaultMemberUniqueName="[Table3].[1st Term].[All]" allUniqueName="[Table3].[1st Term].[All]" dimensionUniqueName="[Table3]" displayFolder="" count="0" memberValueDatatype="20" unbalanced="0"/>
    <cacheHierarchy uniqueName="[Table3].[2nd Term]" caption="2nd Term" attribute="1" defaultMemberUniqueName="[Table3].[2nd Term].[All]" allUniqueName="[Table3].[2nd Term].[All]" dimensionUniqueName="[Table3]" displayFolder="" count="0" memberValueDatatype="20" unbalanced="0"/>
    <cacheHierarchy uniqueName="[Table3].[3rd Term]" caption="3rd Term" attribute="1" defaultMemberUniqueName="[Table3].[3rd Term].[All]" allUniqueName="[Table3].[3rd Term].[All]" dimensionUniqueName="[Table3]" displayFolder="" count="0" memberValueDatatype="20" unbalanced="0"/>
    <cacheHierarchy uniqueName="[Table3].[Acad. Scores]" caption="Acad. Scores" attribute="1" defaultMemberUniqueName="[Table3].[Acad. Scores].[All]" allUniqueName="[Table3].[Acad. Scores].[All]" dimensionUniqueName="[Table3]" displayFolder="" count="2" memberValueDatatype="20" unbalanced="0">
      <fieldsUsage count="2">
        <fieldUsage x="-1"/>
        <fieldUsage x="4"/>
      </fieldsUsage>
    </cacheHierarchy>
    <cacheHierarchy uniqueName="[Table3].[Acad. Grade Eng.]" caption="Acad. Grade Eng." attribute="1" defaultMemberUniqueName="[Table3].[Acad. Grade Eng.].[All]" allUniqueName="[Table3].[Acad. Grade Eng.].[All]" dimensionUniqueName="[Table3]" displayFolder="" count="0" memberValueDatatype="130" unbalanced="0"/>
    <cacheHierarchy uniqueName="[Table3].[1st Term Rank]" caption="1st Term Rank" attribute="1" defaultMemberUniqueName="[Table3].[1st Term Rank].[All]" allUniqueName="[Table3].[1st Term Rank].[All]" dimensionUniqueName="[Table3]" displayFolder="" count="0" memberValueDatatype="20" unbalanced="0"/>
    <cacheHierarchy uniqueName="[Table3].[2nd Term Rank]" caption="2nd Term Rank" attribute="1" defaultMemberUniqueName="[Table3].[2nd Term Rank].[All]" allUniqueName="[Table3].[2nd Term Rank].[All]" dimensionUniqueName="[Table3]" displayFolder="" count="0" memberValueDatatype="20" unbalanced="0"/>
    <cacheHierarchy uniqueName="[Table3].[3rd Term Rank]" caption="3rd Term Rank" attribute="1" defaultMemberUniqueName="[Table3].[3rd Term Rank].[All]" allUniqueName="[Table3].[3rd Term Rank].[All]" dimensionUniqueName="[Table3]" displayFolder="" count="0" memberValueDatatype="20" unbalanced="0"/>
    <cacheHierarchy uniqueName="[Table3].[1st Term Grade]" caption="1st Term Grade" attribute="1" defaultMemberUniqueName="[Table3].[1st Term Grade].[All]" allUniqueName="[Table3].[1st Term Grade].[All]" dimensionUniqueName="[Table3]" displayFolder="" count="0" memberValueDatatype="130" unbalanced="0"/>
    <cacheHierarchy uniqueName="[Table3].[2nd Term Grade]" caption="2nd Term Grade" attribute="1" defaultMemberUniqueName="[Table3].[2nd Term Grade].[All]" allUniqueName="[Table3].[2nd Term Grade].[All]" dimensionUniqueName="[Table3]" displayFolder="" count="0" memberValueDatatype="130" unbalanced="0"/>
    <cacheHierarchy uniqueName="[Table3].[3rd Term Grade]" caption="3rd Term Grade" attribute="1" defaultMemberUniqueName="[Table3].[3rd Term Grade].[All]" allUniqueName="[Table3].[3rd Term Grade].[All]" dimensionUniqueName="[Table3]" displayFolder="" count="0" memberValueDatatype="130" unbalanced="0"/>
    <cacheHierarchy uniqueName="[Table4].[Full Name]" caption="Full Name" attribute="1" defaultMemberUniqueName="[Table4].[Full Name].[All]" allUniqueName="[Table4].[Full Name].[All]" dimensionUniqueName="[Table4]" displayFolder="" count="0" memberValueDatatype="130" unbalanced="0"/>
    <cacheHierarchy uniqueName="[Table4].[1st Term]" caption="1st Term" attribute="1" defaultMemberUniqueName="[Table4].[1st Term].[All]" allUniqueName="[Table4].[1st Term].[All]" dimensionUniqueName="[Table4]" displayFolder="" count="0" memberValueDatatype="20" unbalanced="0"/>
    <cacheHierarchy uniqueName="[Table4].[2nd Term]" caption="2nd Term" attribute="1" defaultMemberUniqueName="[Table4].[2nd Term].[All]" allUniqueName="[Table4].[2nd Term].[All]" dimensionUniqueName="[Table4]" displayFolder="" count="0" memberValueDatatype="20" unbalanced="0"/>
    <cacheHierarchy uniqueName="[Table4].[3rd Term]" caption="3rd Term" attribute="1" defaultMemberUniqueName="[Table4].[3rd Term].[All]" allUniqueName="[Table4].[3rd Term].[All]" dimensionUniqueName="[Table4]" displayFolder="" count="0" memberValueDatatype="20" unbalanced="0"/>
    <cacheHierarchy uniqueName="[Table4].[Acad. Scores]" caption="Acad. Scores" attribute="1" defaultMemberUniqueName="[Table4].[Acad. Scores].[All]" allUniqueName="[Table4].[Acad. Scores].[All]" dimensionUniqueName="[Table4]" displayFolder="" count="0" memberValueDatatype="20" unbalanced="0"/>
    <cacheHierarchy uniqueName="[Table4].[Acad. Grade Math]" caption="Acad. Grade Math" attribute="1" defaultMemberUniqueName="[Table4].[Acad. Grade Math].[All]" allUniqueName="[Table4].[Acad. Grade Math].[All]" dimensionUniqueName="[Table4]" displayFolder="" count="0" memberValueDatatype="130" unbalanced="0"/>
    <cacheHierarchy uniqueName="[Table4].[1st Term Rank]" caption="1st Term Rank" attribute="1" defaultMemberUniqueName="[Table4].[1st Term Rank].[All]" allUniqueName="[Table4].[1st Term Rank].[All]" dimensionUniqueName="[Table4]" displayFolder="" count="0" memberValueDatatype="20" unbalanced="0"/>
    <cacheHierarchy uniqueName="[Table4].[2nd Term Rank]" caption="2nd Term Rank" attribute="1" defaultMemberUniqueName="[Table4].[2nd Term Rank].[All]" allUniqueName="[Table4].[2nd Term Rank].[All]" dimensionUniqueName="[Table4]" displayFolder="" count="0" memberValueDatatype="20" unbalanced="0"/>
    <cacheHierarchy uniqueName="[Table4].[3rd Term Rank]" caption="3rd Term Rank" attribute="1" defaultMemberUniqueName="[Table4].[3rd Term Rank].[All]" allUniqueName="[Table4].[3rd Term Rank].[All]" dimensionUniqueName="[Table4]" displayFolder="" count="0" memberValueDatatype="20" unbalanced="0"/>
    <cacheHierarchy uniqueName="[Table4].[1st Term Grade]" caption="1st Term Grade" attribute="1" defaultMemberUniqueName="[Table4].[1st Term Grade].[All]" allUniqueName="[Table4].[1st Term Grade].[All]" dimensionUniqueName="[Table4]" displayFolder="" count="0" memberValueDatatype="130" unbalanced="0"/>
    <cacheHierarchy uniqueName="[Table4].[2nd Term Grade]" caption="2nd Term Grade" attribute="1" defaultMemberUniqueName="[Table4].[2nd Term Grade].[All]" allUniqueName="[Table4].[2nd Term Grade].[All]" dimensionUniqueName="[Table4]" displayFolder="" count="0" memberValueDatatype="130" unbalanced="0"/>
    <cacheHierarchy uniqueName="[Table4].[3rd Term Grade]" caption="3rd Term Grade" attribute="1" defaultMemberUniqueName="[Table4].[3rd Term Grade].[All]" allUniqueName="[Table4].[3rd Term Grade].[All]" dimensionUniqueName="[Table4]" displayFolder="" count="0" memberValueDatatype="130" unbalanced="0"/>
    <cacheHierarchy uniqueName="[Table5].[Full Name]" caption="Full Name" attribute="1" defaultMemberUniqueName="[Table5].[Full Name].[All]" allUniqueName="[Table5].[Full Name].[All]" dimensionUniqueName="[Table5]" displayFolder="" count="0" memberValueDatatype="130" unbalanced="0"/>
    <cacheHierarchy uniqueName="[Table5].[1st Term]" caption="1st Term" attribute="1" defaultMemberUniqueName="[Table5].[1st Term].[All]" allUniqueName="[Table5].[1st Term].[All]" dimensionUniqueName="[Table5]" displayFolder="" count="0" memberValueDatatype="20" unbalanced="0"/>
    <cacheHierarchy uniqueName="[Table5].[2nd Term]" caption="2nd Term" attribute="1" defaultMemberUniqueName="[Table5].[2nd Term].[All]" allUniqueName="[Table5].[2nd Term].[All]" dimensionUniqueName="[Table5]" displayFolder="" count="0" memberValueDatatype="20" unbalanced="0"/>
    <cacheHierarchy uniqueName="[Table5].[3rd Term]" caption="3rd Term" attribute="1" defaultMemberUniqueName="[Table5].[3rd Term].[All]" allUniqueName="[Table5].[3rd Term].[All]" dimensionUniqueName="[Table5]" displayFolder="" count="0" memberValueDatatype="20" unbalanced="0"/>
    <cacheHierarchy uniqueName="[Table5].[Acad. Scores]" caption="Acad. Scores" attribute="1" defaultMemberUniqueName="[Table5].[Acad. Scores].[All]" allUniqueName="[Table5].[Acad. Scores].[All]" dimensionUniqueName="[Table5]" displayFolder="" count="0" memberValueDatatype="20" unbalanced="0"/>
    <cacheHierarchy uniqueName="[Table5].[Acad. GradeSceince]" caption="Acad. GradeSceince" attribute="1" defaultMemberUniqueName="[Table5].[Acad. GradeSceince].[All]" allUniqueName="[Table5].[Acad. GradeSceince].[All]" dimensionUniqueName="[Table5]" displayFolder="" count="0" memberValueDatatype="130" unbalanced="0"/>
    <cacheHierarchy uniqueName="[Table5].[1st Term Rank]" caption="1st Term Rank" attribute="1" defaultMemberUniqueName="[Table5].[1st Term Rank].[All]" allUniqueName="[Table5].[1st Term Rank].[All]" dimensionUniqueName="[Table5]" displayFolder="" count="0" memberValueDatatype="20" unbalanced="0"/>
    <cacheHierarchy uniqueName="[Table5].[2nd Term Rank]" caption="2nd Term Rank" attribute="1" defaultMemberUniqueName="[Table5].[2nd Term Rank].[All]" allUniqueName="[Table5].[2nd Term Rank].[All]" dimensionUniqueName="[Table5]" displayFolder="" count="0" memberValueDatatype="20" unbalanced="0"/>
    <cacheHierarchy uniqueName="[Table5].[3rd Term Rank]" caption="3rd Term Rank" attribute="1" defaultMemberUniqueName="[Table5].[3rd Term Rank].[All]" allUniqueName="[Table5].[3rd Term Rank].[All]" dimensionUniqueName="[Table5]" displayFolder="" count="0" memberValueDatatype="20" unbalanced="0"/>
    <cacheHierarchy uniqueName="[Table5].[1st Term Grade]" caption="1st Term Grade" attribute="1" defaultMemberUniqueName="[Table5].[1st Term Grade].[All]" allUniqueName="[Table5].[1st Term Grade].[All]" dimensionUniqueName="[Table5]" displayFolder="" count="0" memberValueDatatype="130" unbalanced="0"/>
    <cacheHierarchy uniqueName="[Table5].[2nd Term Grade]" caption="2nd Term Grade" attribute="1" defaultMemberUniqueName="[Table5].[2nd Term Grade].[All]" allUniqueName="[Table5].[2nd Term Grade].[All]" dimensionUniqueName="[Table5]" displayFolder="" count="0" memberValueDatatype="130" unbalanced="0"/>
    <cacheHierarchy uniqueName="[Table5].[3rd Term Grade]" caption="3rd Term Grade" attribute="1" defaultMemberUniqueName="[Table5].[3rd Term Grade].[All]" allUniqueName="[Table5].[3rd Term Grade].[All]" dimensionUniqueName="[Table5]" displayFolder="" count="0" memberValueDatatype="130" unbalanced="0"/>
    <cacheHierarchy uniqueName="[Table6].[Full Name]" caption="Full Name" attribute="1" defaultMemberUniqueName="[Table6].[Full Name].[All]" allUniqueName="[Table6].[Full Name].[All]" dimensionUniqueName="[Table6]" displayFolder="" count="2" memberValueDatatype="130" unbalanced="0">
      <fieldsUsage count="2">
        <fieldUsage x="-1"/>
        <fieldUsage x="0"/>
      </fieldsUsage>
    </cacheHierarchy>
    <cacheHierarchy uniqueName="[Table6].[1st Term]" caption="1st Term" attribute="1" defaultMemberUniqueName="[Table6].[1st Term].[All]" allUniqueName="[Table6].[1st Term].[All]" dimensionUniqueName="[Table6]" displayFolder="" count="0" memberValueDatatype="20" unbalanced="0"/>
    <cacheHierarchy uniqueName="[Table6].[2nd Term]" caption="2nd Term" attribute="1" defaultMemberUniqueName="[Table6].[2nd Term].[All]" allUniqueName="[Table6].[2nd Term].[All]" dimensionUniqueName="[Table6]" displayFolder="" count="0" memberValueDatatype="20" unbalanced="0"/>
    <cacheHierarchy uniqueName="[Table6].[3rd Term]" caption="3rd Term" attribute="1" defaultMemberUniqueName="[Table6].[3rd Term].[All]" allUniqueName="[Table6].[3rd Term].[All]" dimensionUniqueName="[Table6]" displayFolder="" count="0" memberValueDatatype="20" unbalanced="0"/>
    <cacheHierarchy uniqueName="[Table6].[Acad. Scores]" caption="Acad. Scores" attribute="1" defaultMemberUniqueName="[Table6].[Acad. Scores].[All]" allUniqueName="[Table6].[Acad. Scores].[All]" dimensionUniqueName="[Table6]" displayFolder="" count="0" memberValueDatatype="20" unbalanced="0"/>
    <cacheHierarchy uniqueName="[Table6].[Acad. Grade]" caption="Acad. Grade" attribute="1" defaultMemberUniqueName="[Table6].[Acad. Grade].[All]" allUniqueName="[Table6].[Acad. Grade].[All]" dimensionUniqueName="[Table6]" displayFolder="" count="0" memberValueDatatype="130" unbalanced="0"/>
    <cacheHierarchy uniqueName="[Table6].[Total Eng.]" caption="Total Eng." attribute="1" defaultMemberUniqueName="[Table6].[Total Eng.].[All]" allUniqueName="[Table6].[Total Eng.].[All]" dimensionUniqueName="[Table6]" displayFolder="" count="0" memberValueDatatype="20" unbalanced="0"/>
    <cacheHierarchy uniqueName="[Table6].[Total Math]" caption="Total Math" attribute="1" defaultMemberUniqueName="[Table6].[Total Math].[All]" allUniqueName="[Table6].[Total Math].[All]" dimensionUniqueName="[Table6]" displayFolder="" count="0" memberValueDatatype="20" unbalanced="0"/>
    <cacheHierarchy uniqueName="[Table6].[Total Sci.]" caption="Total Sci." attribute="1" defaultMemberUniqueName="[Table6].[Total Sci.].[All]" allUniqueName="[Table6].[Total Sci.].[All]" dimensionUniqueName="[Table6]" displayFolder="" count="0" memberValueDatatype="20" unbalanced="0"/>
    <cacheHierarchy uniqueName="[Table6].[Eng. Rank]" caption="Eng. Rank" attribute="1" defaultMemberUniqueName="[Table6].[Eng. Rank].[All]" allUniqueName="[Table6].[Eng. Rank].[All]" dimensionUniqueName="[Table6]" displayFolder="" count="0" memberValueDatatype="20" unbalanced="0"/>
    <cacheHierarchy uniqueName="[Table6].[Math Rank]" caption="Math Rank" attribute="1" defaultMemberUniqueName="[Table6].[Math Rank].[All]" allUniqueName="[Table6].[Math Rank].[All]" dimensionUniqueName="[Table6]" displayFolder="" count="0" memberValueDatatype="20" unbalanced="0"/>
    <cacheHierarchy uniqueName="[Table6].[Sci. Rank]" caption="Sci. Rank" attribute="1" defaultMemberUniqueName="[Table6].[Sci. Rank].[All]" allUniqueName="[Table6].[Sci. Rank].[All]" dimensionUniqueName="[Table6]" displayFolder="" count="0" memberValueDatatype="20" unbalanced="0"/>
    <cacheHierarchy uniqueName="[Table6].[Grade Eng.]" caption="Grade Eng." attribute="1" defaultMemberUniqueName="[Table6].[Grade Eng.].[All]" allUniqueName="[Table6].[Grade Eng.].[All]" dimensionUniqueName="[Table6]" displayFolder="" count="0" memberValueDatatype="130" unbalanced="0"/>
    <cacheHierarchy uniqueName="[Table6].[Grade Math.]" caption="Grade Math." attribute="1" defaultMemberUniqueName="[Table6].[Grade Math.].[All]" allUniqueName="[Table6].[Grade Math.].[All]" dimensionUniqueName="[Table6]" displayFolder="" count="0" memberValueDatatype="130" unbalanced="0"/>
    <cacheHierarchy uniqueName="[Table6].[Grade Sci.]" caption="Grade Sci." attribute="1" defaultMemberUniqueName="[Table6].[Grade Sci.].[All]" allUniqueName="[Table6].[Grade Sci.].[All]" dimensionUniqueName="[Table6]" displayFolder="" count="0" memberValueDatatype="130" unbalanced="0"/>
    <cacheHierarchy uniqueName="[Table6].[Teacher Remarks]" caption="Teacher Remarks" attribute="1" defaultMemberUniqueName="[Table6].[Teacher Remarks].[All]" allUniqueName="[Table6].[Teacher Remarks].[All]" dimensionUniqueName="[Table6]" displayFolder="" count="0" memberValueDatatype="130" unbalanced="0"/>
    <cacheHierarchy uniqueName="[Table6].[Student Type]" caption="Student Type" attribute="1" defaultMemberUniqueName="[Table6].[Student Type].[All]" allUniqueName="[Table6].[Student Type].[All]" dimensionUniqueName="[Table6]" displayFolder="" count="0" memberValueDatatype="130" unbalanced="0"/>
    <cacheHierarchy uniqueName="[Measures].[__XL_Count Table6]" caption="__XL_Count Table6" measure="1" displayFolder="" measureGroup="Table6"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Total Eng.]" caption="Sum of Total Eng." measure="1" displayFolder="" measureGroup="Table6" count="0" hidden="1">
      <extLst>
        <ext xmlns:x15="http://schemas.microsoft.com/office/spreadsheetml/2010/11/main" uri="{B97F6D7D-B522-45F9-BDA1-12C45D357490}">
          <x15:cacheHierarchy aggregatedColumn="42"/>
        </ext>
      </extLst>
    </cacheHierarchy>
    <cacheHierarchy uniqueName="[Measures].[Sum of Total Math]" caption="Sum of Total Math" measure="1" displayFolder="" measureGroup="Table6" count="0" hidden="1">
      <extLst>
        <ext xmlns:x15="http://schemas.microsoft.com/office/spreadsheetml/2010/11/main" uri="{B97F6D7D-B522-45F9-BDA1-12C45D357490}">
          <x15:cacheHierarchy aggregatedColumn="43"/>
        </ext>
      </extLst>
    </cacheHierarchy>
    <cacheHierarchy uniqueName="[Measures].[Sum of Total Sci.]" caption="Sum of Total Sci." measure="1" displayFolder="" measureGroup="Table6" count="0" hidden="1">
      <extLst>
        <ext xmlns:x15="http://schemas.microsoft.com/office/spreadsheetml/2010/11/main" uri="{B97F6D7D-B522-45F9-BDA1-12C45D357490}">
          <x15:cacheHierarchy aggregatedColumn="44"/>
        </ext>
      </extLst>
    </cacheHierarchy>
    <cacheHierarchy uniqueName="[Measures].[Sum of 2nd Term Rank]" caption="Sum of 2nd Term Rank" measure="1" displayFolder="" measureGroup="Table3" count="0" hidden="1">
      <extLst>
        <ext xmlns:x15="http://schemas.microsoft.com/office/spreadsheetml/2010/11/main" uri="{B97F6D7D-B522-45F9-BDA1-12C45D357490}">
          <x15:cacheHierarchy aggregatedColumn="7"/>
        </ext>
      </extLst>
    </cacheHierarchy>
    <cacheHierarchy uniqueName="[Measures].[Sum of 1st Term Rank]" caption="Sum of 1st Term Rank" measure="1" displayFolder="" measureGroup="Table3" count="0" hidden="1">
      <extLst>
        <ext xmlns:x15="http://schemas.microsoft.com/office/spreadsheetml/2010/11/main" uri="{B97F6D7D-B522-45F9-BDA1-12C45D357490}">
          <x15:cacheHierarchy aggregatedColumn="6"/>
        </ext>
      </extLst>
    </cacheHierarchy>
    <cacheHierarchy uniqueName="[Measures].[Sum of 3rd Term Rank]" caption="Sum of 3rd Term Rank" measure="1" displayFolder="" measureGroup="Table3" count="0" hidden="1">
      <extLst>
        <ext xmlns:x15="http://schemas.microsoft.com/office/spreadsheetml/2010/11/main" uri="{B97F6D7D-B522-45F9-BDA1-12C45D357490}">
          <x15:cacheHierarchy aggregatedColumn="8"/>
        </ext>
      </extLst>
    </cacheHierarchy>
    <cacheHierarchy uniqueName="[Measures].[Sum of 1st Term]" caption="Sum of 1st Term" measure="1" displayFolder="" measureGroup="Table3"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2nd Term]" caption="Sum of 2nd Term" measure="1" displayFolder="" measureGroup="Table3"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3rd Term]" caption="Sum of 3rd Term" measure="1" displayFolder="" measureGroup="Table3"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Acad. Scores]" caption="Sum of Acad. Scores" measure="1" displayFolder="" measureGroup="Table6" count="0" hidden="1">
      <extLst>
        <ext xmlns:x15="http://schemas.microsoft.com/office/spreadsheetml/2010/11/main" uri="{B97F6D7D-B522-45F9-BDA1-12C45D357490}">
          <x15:cacheHierarchy aggregatedColumn="40"/>
        </ext>
      </extLst>
    </cacheHierarchy>
    <cacheHierarchy uniqueName="[Measures].[Sum of 1st Term 2]" caption="Sum of 1st Term 2" measure="1" displayFolder="" measureGroup="Table6" count="0" hidden="1">
      <extLst>
        <ext xmlns:x15="http://schemas.microsoft.com/office/spreadsheetml/2010/11/main" uri="{B97F6D7D-B522-45F9-BDA1-12C45D357490}">
          <x15:cacheHierarchy aggregatedColumn="37"/>
        </ext>
      </extLst>
    </cacheHierarchy>
    <cacheHierarchy uniqueName="[Measures].[Sum of 2nd Term 2]" caption="Sum of 2nd Term 2" measure="1" displayFolder="" measureGroup="Table6" count="0" hidden="1">
      <extLst>
        <ext xmlns:x15="http://schemas.microsoft.com/office/spreadsheetml/2010/11/main" uri="{B97F6D7D-B522-45F9-BDA1-12C45D357490}">
          <x15:cacheHierarchy aggregatedColumn="38"/>
        </ext>
      </extLst>
    </cacheHierarchy>
    <cacheHierarchy uniqueName="[Measures].[Sum of 3rd Term 2]" caption="Sum of 3rd Term 2" measure="1" displayFolder="" measureGroup="Table6" count="0" hidden="1">
      <extLst>
        <ext xmlns:x15="http://schemas.microsoft.com/office/spreadsheetml/2010/11/main" uri="{B97F6D7D-B522-45F9-BDA1-12C45D357490}">
          <x15:cacheHierarchy aggregatedColumn="39"/>
        </ext>
      </extLst>
    </cacheHierarchy>
    <cacheHierarchy uniqueName="[Measures].[Sum of 1st Term 3]" caption="Sum of 1st Term 3" measure="1" displayFolder="" measureGroup="Table4" count="0" hidden="1">
      <extLst>
        <ext xmlns:x15="http://schemas.microsoft.com/office/spreadsheetml/2010/11/main" uri="{B97F6D7D-B522-45F9-BDA1-12C45D357490}">
          <x15:cacheHierarchy aggregatedColumn="13"/>
        </ext>
      </extLst>
    </cacheHierarchy>
    <cacheHierarchy uniqueName="[Measures].[Sum of 2nd Term 3]" caption="Sum of 2nd Term 3" measure="1" displayFolder="" measureGroup="Table4" count="0" hidden="1">
      <extLst>
        <ext xmlns:x15="http://schemas.microsoft.com/office/spreadsheetml/2010/11/main" uri="{B97F6D7D-B522-45F9-BDA1-12C45D357490}">
          <x15:cacheHierarchy aggregatedColumn="14"/>
        </ext>
      </extLst>
    </cacheHierarchy>
    <cacheHierarchy uniqueName="[Measures].[Sum of 3rd Term 3]" caption="Sum of 3rd Term 3" measure="1" displayFolder="" measureGroup="Table4" count="0" hidden="1">
      <extLst>
        <ext xmlns:x15="http://schemas.microsoft.com/office/spreadsheetml/2010/11/main" uri="{B97F6D7D-B522-45F9-BDA1-12C45D357490}">
          <x15:cacheHierarchy aggregatedColumn="15"/>
        </ext>
      </extLst>
    </cacheHierarchy>
    <cacheHierarchy uniqueName="[Measures].[Sum of 1st Term 4]" caption="Sum of 1st Term 4" measure="1" displayFolder="" measureGroup="Table5" count="0" hidden="1">
      <extLst>
        <ext xmlns:x15="http://schemas.microsoft.com/office/spreadsheetml/2010/11/main" uri="{B97F6D7D-B522-45F9-BDA1-12C45D357490}">
          <x15:cacheHierarchy aggregatedColumn="25"/>
        </ext>
      </extLst>
    </cacheHierarchy>
    <cacheHierarchy uniqueName="[Measures].[Sum of 2nd Term 4]" caption="Sum of 2nd Term 4" measure="1" displayFolder="" measureGroup="Table5" count="0" hidden="1">
      <extLst>
        <ext xmlns:x15="http://schemas.microsoft.com/office/spreadsheetml/2010/11/main" uri="{B97F6D7D-B522-45F9-BDA1-12C45D357490}">
          <x15:cacheHierarchy aggregatedColumn="26"/>
        </ext>
      </extLst>
    </cacheHierarchy>
    <cacheHierarchy uniqueName="[Measures].[Sum of 3rd Term 4]" caption="Sum of 3rd Term 4" measure="1" displayFolder="" measureGroup="Table5" count="0" hidden="1">
      <extLst>
        <ext xmlns:x15="http://schemas.microsoft.com/office/spreadsheetml/2010/11/main" uri="{B97F6D7D-B522-45F9-BDA1-12C45D357490}">
          <x15:cacheHierarchy aggregatedColumn="27"/>
        </ext>
      </extLst>
    </cacheHierarchy>
    <cacheHierarchy uniqueName="[Measures].[Count of Grade Eng.]" caption="Count of Grade Eng." measure="1" displayFolder="" measureGroup="Table6" count="0" hidden="1">
      <extLst>
        <ext xmlns:x15="http://schemas.microsoft.com/office/spreadsheetml/2010/11/main" uri="{B97F6D7D-B522-45F9-BDA1-12C45D357490}">
          <x15:cacheHierarchy aggregatedColumn="48"/>
        </ext>
      </extLst>
    </cacheHierarchy>
    <cacheHierarchy uniqueName="[Measures].[Count of Grade Sci.]" caption="Count of Grade Sci." measure="1" displayFolder="" measureGroup="Table6" count="0" hidden="1">
      <extLst>
        <ext xmlns:x15="http://schemas.microsoft.com/office/spreadsheetml/2010/11/main" uri="{B97F6D7D-B522-45F9-BDA1-12C45D357490}">
          <x15:cacheHierarchy aggregatedColumn="50"/>
        </ext>
      </extLst>
    </cacheHierarchy>
    <cacheHierarchy uniqueName="[Measures].[Count of Grade Math.]" caption="Count of Grade Math." measure="1" displayFolder="" measureGroup="Table6" count="0" hidden="1">
      <extLst>
        <ext xmlns:x15="http://schemas.microsoft.com/office/spreadsheetml/2010/11/main" uri="{B97F6D7D-B522-45F9-BDA1-12C45D357490}">
          <x15:cacheHierarchy aggregatedColumn="49"/>
        </ext>
      </extLst>
    </cacheHierarchy>
    <cacheHierarchy uniqueName="[Measures].[Sum of Acad. Scores 2]" caption="Sum of Acad. Scores 2" measure="1" displayFolder="" measureGroup="Table3" count="0" hidden="1">
      <extLst>
        <ext xmlns:x15="http://schemas.microsoft.com/office/spreadsheetml/2010/11/main" uri="{B97F6D7D-B522-45F9-BDA1-12C45D357490}">
          <x15:cacheHierarchy aggregatedColumn="4"/>
        </ext>
      </extLst>
    </cacheHierarchy>
    <cacheHierarchy uniqueName="[Measures].[Sum of Acad. Scores 3]" caption="Sum of Acad. Scores 3" measure="1" displayFolder="" measureGroup="Table4" count="0" hidden="1">
      <extLst>
        <ext xmlns:x15="http://schemas.microsoft.com/office/spreadsheetml/2010/11/main" uri="{B97F6D7D-B522-45F9-BDA1-12C45D357490}">
          <x15:cacheHierarchy aggregatedColumn="16"/>
        </ext>
      </extLst>
    </cacheHierarchy>
    <cacheHierarchy uniqueName="[Measures].[Sum of Acad. Scores 4]" caption="Sum of Acad. Scores 4" measure="1" displayFolder="" measureGroup="Table5" count="0" hidden="1">
      <extLst>
        <ext xmlns:x15="http://schemas.microsoft.com/office/spreadsheetml/2010/11/main" uri="{B97F6D7D-B522-45F9-BDA1-12C45D357490}">
          <x15:cacheHierarchy aggregatedColumn="28"/>
        </ext>
      </extLst>
    </cacheHierarchy>
    <cacheHierarchy uniqueName="[Measures].[Count of 1st Term Grade]" caption="Count of 1st Term Grade" measure="1" displayFolder="" measureGroup="Table5" count="0" hidden="1">
      <extLst>
        <ext xmlns:x15="http://schemas.microsoft.com/office/spreadsheetml/2010/11/main" uri="{B97F6D7D-B522-45F9-BDA1-12C45D357490}">
          <x15:cacheHierarchy aggregatedColumn="33"/>
        </ext>
      </extLst>
    </cacheHierarchy>
    <cacheHierarchy uniqueName="[Measures].[Sum of Eng. Rank]" caption="Sum of Eng. Rank" measure="1" displayFolder="" measureGroup="Table6" count="0" hidden="1">
      <extLst>
        <ext xmlns:x15="http://schemas.microsoft.com/office/spreadsheetml/2010/11/main" uri="{B97F6D7D-B522-45F9-BDA1-12C45D357490}">
          <x15:cacheHierarchy aggregatedColumn="45"/>
        </ext>
      </extLst>
    </cacheHierarchy>
    <cacheHierarchy uniqueName="[Measures].[Sum of Math Rank]" caption="Sum of Math Rank" measure="1" displayFolder="" measureGroup="Table6" count="0" hidden="1">
      <extLst>
        <ext xmlns:x15="http://schemas.microsoft.com/office/spreadsheetml/2010/11/main" uri="{B97F6D7D-B522-45F9-BDA1-12C45D357490}">
          <x15:cacheHierarchy aggregatedColumn="46"/>
        </ext>
      </extLst>
    </cacheHierarchy>
    <cacheHierarchy uniqueName="[Measures].[Sum of Sci. Rank]" caption="Sum of Sci. Rank" measure="1" displayFolder="" measureGroup="Table6" count="0" hidden="1">
      <extLst>
        <ext xmlns:x15="http://schemas.microsoft.com/office/spreadsheetml/2010/11/main" uri="{B97F6D7D-B522-45F9-BDA1-12C45D357490}">
          <x15:cacheHierarchy aggregatedColumn="47"/>
        </ext>
      </extLst>
    </cacheHierarchy>
    <cacheHierarchy uniqueName="[Measures].[Sum of 1st Term Rank 2]" caption="Sum of 1st Term Rank 2" measure="1" displayFolder="" measureGroup="Table4" count="0" hidden="1">
      <extLst>
        <ext xmlns:x15="http://schemas.microsoft.com/office/spreadsheetml/2010/11/main" uri="{B97F6D7D-B522-45F9-BDA1-12C45D357490}">
          <x15:cacheHierarchy aggregatedColumn="18"/>
        </ext>
      </extLst>
    </cacheHierarchy>
    <cacheHierarchy uniqueName="[Measures].[Sum of 2nd Term Rank 2]" caption="Sum of 2nd Term Rank 2" measure="1" displayFolder="" measureGroup="Table4" count="0" hidden="1">
      <extLst>
        <ext xmlns:x15="http://schemas.microsoft.com/office/spreadsheetml/2010/11/main" uri="{B97F6D7D-B522-45F9-BDA1-12C45D357490}">
          <x15:cacheHierarchy aggregatedColumn="19"/>
        </ext>
      </extLst>
    </cacheHierarchy>
    <cacheHierarchy uniqueName="[Measures].[Sum of 3rd Term Rank 2]" caption="Sum of 3rd Term Rank 2" measure="1" displayFolder="" measureGroup="Table4" count="0" hidden="1">
      <extLst>
        <ext xmlns:x15="http://schemas.microsoft.com/office/spreadsheetml/2010/11/main" uri="{B97F6D7D-B522-45F9-BDA1-12C45D357490}">
          <x15:cacheHierarchy aggregatedColumn="20"/>
        </ext>
      </extLst>
    </cacheHierarchy>
    <cacheHierarchy uniqueName="[Measures].[Sum of 1st Term Rank 3]" caption="Sum of 1st Term Rank 3" measure="1" displayFolder="" measureGroup="Table5" count="0" hidden="1">
      <extLst>
        <ext xmlns:x15="http://schemas.microsoft.com/office/spreadsheetml/2010/11/main" uri="{B97F6D7D-B522-45F9-BDA1-12C45D357490}">
          <x15:cacheHierarchy aggregatedColumn="30"/>
        </ext>
      </extLst>
    </cacheHierarchy>
    <cacheHierarchy uniqueName="[Measures].[Sum of 2nd Term Rank 3]" caption="Sum of 2nd Term Rank 3" measure="1" displayFolder="" measureGroup="Table5" count="0" hidden="1">
      <extLst>
        <ext xmlns:x15="http://schemas.microsoft.com/office/spreadsheetml/2010/11/main" uri="{B97F6D7D-B522-45F9-BDA1-12C45D357490}">
          <x15:cacheHierarchy aggregatedColumn="31"/>
        </ext>
      </extLst>
    </cacheHierarchy>
    <cacheHierarchy uniqueName="[Measures].[Sum of 3rd Term Rank 3]" caption="Sum of 3rd Term Rank 3" measure="1" displayFolder="" measureGroup="Table5" count="0" hidden="1">
      <extLst>
        <ext xmlns:x15="http://schemas.microsoft.com/office/spreadsheetml/2010/11/main" uri="{B97F6D7D-B522-45F9-BDA1-12C45D357490}">
          <x15:cacheHierarchy aggregatedColumn="32"/>
        </ext>
      </extLst>
    </cacheHierarchy>
    <cacheHierarchy uniqueName="[Measures].[Count of Acad. Grade]" caption="Count of Acad. Grade" measure="1" displayFolder="" measureGroup="Table6" count="0" hidden="1">
      <extLst>
        <ext xmlns:x15="http://schemas.microsoft.com/office/spreadsheetml/2010/11/main" uri="{B97F6D7D-B522-45F9-BDA1-12C45D357490}">
          <x15:cacheHierarchy aggregatedColumn="41"/>
        </ext>
      </extLst>
    </cacheHierarchy>
    <cacheHierarchy uniqueName="[Measures].[Count of 1st Term Grade 2]" caption="Count of 1st Term Grade 2" measure="1" displayFolder="" measureGroup="Table4" count="0" hidden="1">
      <extLst>
        <ext xmlns:x15="http://schemas.microsoft.com/office/spreadsheetml/2010/11/main" uri="{B97F6D7D-B522-45F9-BDA1-12C45D357490}">
          <x15:cacheHierarchy aggregatedColumn="21"/>
        </ext>
      </extLst>
    </cacheHierarchy>
    <cacheHierarchy uniqueName="[Measures].[Count of 2nd Term Grade]" caption="Count of 2nd Term Grade" measure="1" displayFolder="" measureGroup="Table4" count="0" hidden="1">
      <extLst>
        <ext xmlns:x15="http://schemas.microsoft.com/office/spreadsheetml/2010/11/main" uri="{B97F6D7D-B522-45F9-BDA1-12C45D357490}">
          <x15:cacheHierarchy aggregatedColumn="22"/>
        </ext>
      </extLst>
    </cacheHierarchy>
    <cacheHierarchy uniqueName="[Measures].[Count of 3rd Term Grade]" caption="Count of 3rd Term Grade" measure="1" displayFolder="" measureGroup="Table4" count="0" hidden="1">
      <extLst>
        <ext xmlns:x15="http://schemas.microsoft.com/office/spreadsheetml/2010/11/main" uri="{B97F6D7D-B522-45F9-BDA1-12C45D357490}">
          <x15:cacheHierarchy aggregatedColumn="23"/>
        </ext>
      </extLst>
    </cacheHierarchy>
    <cacheHierarchy uniqueName="[Measures].[Count of Full Name]" caption="Count of Full Name" measure="1" displayFolder="" measureGroup="Table6" count="0" hidden="1">
      <extLst>
        <ext xmlns:x15="http://schemas.microsoft.com/office/spreadsheetml/2010/11/main" uri="{B97F6D7D-B522-45F9-BDA1-12C45D357490}">
          <x15:cacheHierarchy aggregatedColumn="36"/>
        </ext>
      </extLst>
    </cacheHierarchy>
    <cacheHierarchy uniqueName="[Measures].[Count of Full Name 2]" caption="Count of Full Name 2" measure="1" displayFolder="" measureGroup="Table4" count="0" hidden="1">
      <extLst>
        <ext xmlns:x15="http://schemas.microsoft.com/office/spreadsheetml/2010/11/main" uri="{B97F6D7D-B522-45F9-BDA1-12C45D357490}">
          <x15:cacheHierarchy aggregatedColumn="12"/>
        </ext>
      </extLst>
    </cacheHierarchy>
    <cacheHierarchy uniqueName="[Measures].[Count of Teacher Remarks]" caption="Count of Teacher Remarks" measure="1" displayFolder="" measureGroup="Table6" count="0" hidden="1">
      <extLst>
        <ext xmlns:x15="http://schemas.microsoft.com/office/spreadsheetml/2010/11/main" uri="{B97F6D7D-B522-45F9-BDA1-12C45D357490}">
          <x15:cacheHierarchy aggregatedColumn="51"/>
        </ext>
      </extLst>
    </cacheHierarchy>
  </cacheHierarchies>
  <kpis count="0"/>
  <dimensions count="5">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s>
  <measureGroups count="4">
    <measureGroup name="Table3" caption="Table3"/>
    <measureGroup name="Table4" caption="Table4"/>
    <measureGroup name="Table5" caption="Table5"/>
    <measureGroup name="Table6" caption="Table6"/>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s" refreshedDate="45054.947515509259" backgroundQuery="1" createdVersion="8" refreshedVersion="8" minRefreshableVersion="3" recordCount="0" supportSubquery="1" supportAdvancedDrill="1" xr:uid="{EE07BB1C-3975-4469-A49F-840CAEAA0178}">
  <cacheSource type="external" connectionId="1"/>
  <cacheFields count="5">
    <cacheField name="[Table4].[Acad. Scores].[Acad. Scores]" caption="Acad. Scores" numFmtId="0" hierarchy="16" level="1">
      <sharedItems containsSemiMixedTypes="0" containsString="0" containsNumber="1" containsInteger="1" minValue="169" maxValue="225" count="6">
        <n v="225"/>
        <n v="200" u="1"/>
        <n v="209" u="1"/>
        <n v="184" u="1"/>
        <n v="169" u="1"/>
        <n v="212" u="1"/>
      </sharedItems>
      <extLst>
        <ext xmlns:x15="http://schemas.microsoft.com/office/spreadsheetml/2010/11/main" uri="{4F2E5C28-24EA-4eb8-9CBF-B6C8F9C3D259}">
          <x15:cachedUniqueNames>
            <x15:cachedUniqueName index="0" name="[Table4].[Acad. Scores].&amp;[225]"/>
            <x15:cachedUniqueName index="1" name="[Table4].[Acad. Scores].&amp;[200]"/>
            <x15:cachedUniqueName index="2" name="[Table4].[Acad. Scores].&amp;[209]"/>
            <x15:cachedUniqueName index="3" name="[Table4].[Acad. Scores].&amp;[184]"/>
            <x15:cachedUniqueName index="4" name="[Table4].[Acad. Scores].&amp;[169]"/>
            <x15:cachedUniqueName index="5" name="[Table4].[Acad. Scores].&amp;[212]"/>
          </x15:cachedUniqueNames>
        </ext>
      </extLst>
    </cacheField>
    <cacheField name="[Measures].[Sum of 1st Term 3]" caption="Sum of 1st Term 3" numFmtId="0" hierarchy="71" level="32767"/>
    <cacheField name="[Measures].[Sum of 2nd Term 3]" caption="Sum of 2nd Term 3" numFmtId="0" hierarchy="72" level="32767"/>
    <cacheField name="[Measures].[Sum of 3rd Term 3]" caption="Sum of 3rd Term 3" numFmtId="0" hierarchy="73" level="32767"/>
    <cacheField name="[Table6].[Full Name].[Full Name]" caption="Full Name" numFmtId="0" hierarchy="36" level="1">
      <sharedItems containsSemiMixedTypes="0" containsNonDate="0" containsString="0"/>
    </cacheField>
  </cacheFields>
  <cacheHierarchies count="100">
    <cacheHierarchy uniqueName="[Table3].[Full Name]" caption="Full Name" attribute="1" defaultMemberUniqueName="[Table3].[Full Name].[All]" allUniqueName="[Table3].[Full Name].[All]" dimensionUniqueName="[Table3]" displayFolder="" count="0" memberValueDatatype="130" unbalanced="0"/>
    <cacheHierarchy uniqueName="[Table3].[1st Term]" caption="1st Term" attribute="1" defaultMemberUniqueName="[Table3].[1st Term].[All]" allUniqueName="[Table3].[1st Term].[All]" dimensionUniqueName="[Table3]" displayFolder="" count="0" memberValueDatatype="20" unbalanced="0"/>
    <cacheHierarchy uniqueName="[Table3].[2nd Term]" caption="2nd Term" attribute="1" defaultMemberUniqueName="[Table3].[2nd Term].[All]" allUniqueName="[Table3].[2nd Term].[All]" dimensionUniqueName="[Table3]" displayFolder="" count="0" memberValueDatatype="20" unbalanced="0"/>
    <cacheHierarchy uniqueName="[Table3].[3rd Term]" caption="3rd Term" attribute="1" defaultMemberUniqueName="[Table3].[3rd Term].[All]" allUniqueName="[Table3].[3rd Term].[All]" dimensionUniqueName="[Table3]" displayFolder="" count="0" memberValueDatatype="20" unbalanced="0"/>
    <cacheHierarchy uniqueName="[Table3].[Acad. Scores]" caption="Acad. Scores" attribute="1" defaultMemberUniqueName="[Table3].[Acad. Scores].[All]" allUniqueName="[Table3].[Acad. Scores].[All]" dimensionUniqueName="[Table3]" displayFolder="" count="0" memberValueDatatype="20" unbalanced="0"/>
    <cacheHierarchy uniqueName="[Table3].[Acad. Grade Eng.]" caption="Acad. Grade Eng." attribute="1" defaultMemberUniqueName="[Table3].[Acad. Grade Eng.].[All]" allUniqueName="[Table3].[Acad. Grade Eng.].[All]" dimensionUniqueName="[Table3]" displayFolder="" count="0" memberValueDatatype="130" unbalanced="0"/>
    <cacheHierarchy uniqueName="[Table3].[1st Term Rank]" caption="1st Term Rank" attribute="1" defaultMemberUniqueName="[Table3].[1st Term Rank].[All]" allUniqueName="[Table3].[1st Term Rank].[All]" dimensionUniqueName="[Table3]" displayFolder="" count="0" memberValueDatatype="20" unbalanced="0"/>
    <cacheHierarchy uniqueName="[Table3].[2nd Term Rank]" caption="2nd Term Rank" attribute="1" defaultMemberUniqueName="[Table3].[2nd Term Rank].[All]" allUniqueName="[Table3].[2nd Term Rank].[All]" dimensionUniqueName="[Table3]" displayFolder="" count="0" memberValueDatatype="20" unbalanced="0"/>
    <cacheHierarchy uniqueName="[Table3].[3rd Term Rank]" caption="3rd Term Rank" attribute="1" defaultMemberUniqueName="[Table3].[3rd Term Rank].[All]" allUniqueName="[Table3].[3rd Term Rank].[All]" dimensionUniqueName="[Table3]" displayFolder="" count="0" memberValueDatatype="20" unbalanced="0"/>
    <cacheHierarchy uniqueName="[Table3].[1st Term Grade]" caption="1st Term Grade" attribute="1" defaultMemberUniqueName="[Table3].[1st Term Grade].[All]" allUniqueName="[Table3].[1st Term Grade].[All]" dimensionUniqueName="[Table3]" displayFolder="" count="0" memberValueDatatype="130" unbalanced="0"/>
    <cacheHierarchy uniqueName="[Table3].[2nd Term Grade]" caption="2nd Term Grade" attribute="1" defaultMemberUniqueName="[Table3].[2nd Term Grade].[All]" allUniqueName="[Table3].[2nd Term Grade].[All]" dimensionUniqueName="[Table3]" displayFolder="" count="0" memberValueDatatype="130" unbalanced="0"/>
    <cacheHierarchy uniqueName="[Table3].[3rd Term Grade]" caption="3rd Term Grade" attribute="1" defaultMemberUniqueName="[Table3].[3rd Term Grade].[All]" allUniqueName="[Table3].[3rd Term Grade].[All]" dimensionUniqueName="[Table3]" displayFolder="" count="0" memberValueDatatype="130" unbalanced="0"/>
    <cacheHierarchy uniqueName="[Table4].[Full Name]" caption="Full Name" attribute="1" defaultMemberUniqueName="[Table4].[Full Name].[All]" allUniqueName="[Table4].[Full Name].[All]" dimensionUniqueName="[Table4]" displayFolder="" count="0" memberValueDatatype="130" unbalanced="0"/>
    <cacheHierarchy uniqueName="[Table4].[1st Term]" caption="1st Term" attribute="1" defaultMemberUniqueName="[Table4].[1st Term].[All]" allUniqueName="[Table4].[1st Term].[All]" dimensionUniqueName="[Table4]" displayFolder="" count="0" memberValueDatatype="20" unbalanced="0"/>
    <cacheHierarchy uniqueName="[Table4].[2nd Term]" caption="2nd Term" attribute="1" defaultMemberUniqueName="[Table4].[2nd Term].[All]" allUniqueName="[Table4].[2nd Term].[All]" dimensionUniqueName="[Table4]" displayFolder="" count="0" memberValueDatatype="20" unbalanced="0"/>
    <cacheHierarchy uniqueName="[Table4].[3rd Term]" caption="3rd Term" attribute="1" defaultMemberUniqueName="[Table4].[3rd Term].[All]" allUniqueName="[Table4].[3rd Term].[All]" dimensionUniqueName="[Table4]" displayFolder="" count="0" memberValueDatatype="20" unbalanced="0"/>
    <cacheHierarchy uniqueName="[Table4].[Acad. Scores]" caption="Acad. Scores" attribute="1" defaultMemberUniqueName="[Table4].[Acad. Scores].[All]" allUniqueName="[Table4].[Acad. Scores].[All]" dimensionUniqueName="[Table4]" displayFolder="" count="2" memberValueDatatype="20" unbalanced="0">
      <fieldsUsage count="2">
        <fieldUsage x="-1"/>
        <fieldUsage x="0"/>
      </fieldsUsage>
    </cacheHierarchy>
    <cacheHierarchy uniqueName="[Table4].[Acad. Grade Math]" caption="Acad. Grade Math" attribute="1" defaultMemberUniqueName="[Table4].[Acad. Grade Math].[All]" allUniqueName="[Table4].[Acad. Grade Math].[All]" dimensionUniqueName="[Table4]" displayFolder="" count="0" memberValueDatatype="130" unbalanced="0"/>
    <cacheHierarchy uniqueName="[Table4].[1st Term Rank]" caption="1st Term Rank" attribute="1" defaultMemberUniqueName="[Table4].[1st Term Rank].[All]" allUniqueName="[Table4].[1st Term Rank].[All]" dimensionUniqueName="[Table4]" displayFolder="" count="0" memberValueDatatype="20" unbalanced="0"/>
    <cacheHierarchy uniqueName="[Table4].[2nd Term Rank]" caption="2nd Term Rank" attribute="1" defaultMemberUniqueName="[Table4].[2nd Term Rank].[All]" allUniqueName="[Table4].[2nd Term Rank].[All]" dimensionUniqueName="[Table4]" displayFolder="" count="0" memberValueDatatype="20" unbalanced="0"/>
    <cacheHierarchy uniqueName="[Table4].[3rd Term Rank]" caption="3rd Term Rank" attribute="1" defaultMemberUniqueName="[Table4].[3rd Term Rank].[All]" allUniqueName="[Table4].[3rd Term Rank].[All]" dimensionUniqueName="[Table4]" displayFolder="" count="0" memberValueDatatype="20" unbalanced="0"/>
    <cacheHierarchy uniqueName="[Table4].[1st Term Grade]" caption="1st Term Grade" attribute="1" defaultMemberUniqueName="[Table4].[1st Term Grade].[All]" allUniqueName="[Table4].[1st Term Grade].[All]" dimensionUniqueName="[Table4]" displayFolder="" count="0" memberValueDatatype="130" unbalanced="0"/>
    <cacheHierarchy uniqueName="[Table4].[2nd Term Grade]" caption="2nd Term Grade" attribute="1" defaultMemberUniqueName="[Table4].[2nd Term Grade].[All]" allUniqueName="[Table4].[2nd Term Grade].[All]" dimensionUniqueName="[Table4]" displayFolder="" count="0" memberValueDatatype="130" unbalanced="0"/>
    <cacheHierarchy uniqueName="[Table4].[3rd Term Grade]" caption="3rd Term Grade" attribute="1" defaultMemberUniqueName="[Table4].[3rd Term Grade].[All]" allUniqueName="[Table4].[3rd Term Grade].[All]" dimensionUniqueName="[Table4]" displayFolder="" count="0" memberValueDatatype="130" unbalanced="0"/>
    <cacheHierarchy uniqueName="[Table5].[Full Name]" caption="Full Name" attribute="1" defaultMemberUniqueName="[Table5].[Full Name].[All]" allUniqueName="[Table5].[Full Name].[All]" dimensionUniqueName="[Table5]" displayFolder="" count="0" memberValueDatatype="130" unbalanced="0"/>
    <cacheHierarchy uniqueName="[Table5].[1st Term]" caption="1st Term" attribute="1" defaultMemberUniqueName="[Table5].[1st Term].[All]" allUniqueName="[Table5].[1st Term].[All]" dimensionUniqueName="[Table5]" displayFolder="" count="0" memberValueDatatype="20" unbalanced="0"/>
    <cacheHierarchy uniqueName="[Table5].[2nd Term]" caption="2nd Term" attribute="1" defaultMemberUniqueName="[Table5].[2nd Term].[All]" allUniqueName="[Table5].[2nd Term].[All]" dimensionUniqueName="[Table5]" displayFolder="" count="0" memberValueDatatype="20" unbalanced="0"/>
    <cacheHierarchy uniqueName="[Table5].[3rd Term]" caption="3rd Term" attribute="1" defaultMemberUniqueName="[Table5].[3rd Term].[All]" allUniqueName="[Table5].[3rd Term].[All]" dimensionUniqueName="[Table5]" displayFolder="" count="0" memberValueDatatype="20" unbalanced="0"/>
    <cacheHierarchy uniqueName="[Table5].[Acad. Scores]" caption="Acad. Scores" attribute="1" defaultMemberUniqueName="[Table5].[Acad. Scores].[All]" allUniqueName="[Table5].[Acad. Scores].[All]" dimensionUniqueName="[Table5]" displayFolder="" count="0" memberValueDatatype="20" unbalanced="0"/>
    <cacheHierarchy uniqueName="[Table5].[Acad. GradeSceince]" caption="Acad. GradeSceince" attribute="1" defaultMemberUniqueName="[Table5].[Acad. GradeSceince].[All]" allUniqueName="[Table5].[Acad. GradeSceince].[All]" dimensionUniqueName="[Table5]" displayFolder="" count="0" memberValueDatatype="130" unbalanced="0"/>
    <cacheHierarchy uniqueName="[Table5].[1st Term Rank]" caption="1st Term Rank" attribute="1" defaultMemberUniqueName="[Table5].[1st Term Rank].[All]" allUniqueName="[Table5].[1st Term Rank].[All]" dimensionUniqueName="[Table5]" displayFolder="" count="0" memberValueDatatype="20" unbalanced="0"/>
    <cacheHierarchy uniqueName="[Table5].[2nd Term Rank]" caption="2nd Term Rank" attribute="1" defaultMemberUniqueName="[Table5].[2nd Term Rank].[All]" allUniqueName="[Table5].[2nd Term Rank].[All]" dimensionUniqueName="[Table5]" displayFolder="" count="0" memberValueDatatype="20" unbalanced="0"/>
    <cacheHierarchy uniqueName="[Table5].[3rd Term Rank]" caption="3rd Term Rank" attribute="1" defaultMemberUniqueName="[Table5].[3rd Term Rank].[All]" allUniqueName="[Table5].[3rd Term Rank].[All]" dimensionUniqueName="[Table5]" displayFolder="" count="0" memberValueDatatype="20" unbalanced="0"/>
    <cacheHierarchy uniqueName="[Table5].[1st Term Grade]" caption="1st Term Grade" attribute="1" defaultMemberUniqueName="[Table5].[1st Term Grade].[All]" allUniqueName="[Table5].[1st Term Grade].[All]" dimensionUniqueName="[Table5]" displayFolder="" count="0" memberValueDatatype="130" unbalanced="0"/>
    <cacheHierarchy uniqueName="[Table5].[2nd Term Grade]" caption="2nd Term Grade" attribute="1" defaultMemberUniqueName="[Table5].[2nd Term Grade].[All]" allUniqueName="[Table5].[2nd Term Grade].[All]" dimensionUniqueName="[Table5]" displayFolder="" count="0" memberValueDatatype="130" unbalanced="0"/>
    <cacheHierarchy uniqueName="[Table5].[3rd Term Grade]" caption="3rd Term Grade" attribute="1" defaultMemberUniqueName="[Table5].[3rd Term Grade].[All]" allUniqueName="[Table5].[3rd Term Grade].[All]" dimensionUniqueName="[Table5]" displayFolder="" count="0" memberValueDatatype="130" unbalanced="0"/>
    <cacheHierarchy uniqueName="[Table6].[Full Name]" caption="Full Name" attribute="1" defaultMemberUniqueName="[Table6].[Full Name].[All]" allUniqueName="[Table6].[Full Name].[All]" dimensionUniqueName="[Table6]" displayFolder="" count="2" memberValueDatatype="130" unbalanced="0">
      <fieldsUsage count="2">
        <fieldUsage x="-1"/>
        <fieldUsage x="4"/>
      </fieldsUsage>
    </cacheHierarchy>
    <cacheHierarchy uniqueName="[Table6].[1st Term]" caption="1st Term" attribute="1" defaultMemberUniqueName="[Table6].[1st Term].[All]" allUniqueName="[Table6].[1st Term].[All]" dimensionUniqueName="[Table6]" displayFolder="" count="0" memberValueDatatype="20" unbalanced="0"/>
    <cacheHierarchy uniqueName="[Table6].[2nd Term]" caption="2nd Term" attribute="1" defaultMemberUniqueName="[Table6].[2nd Term].[All]" allUniqueName="[Table6].[2nd Term].[All]" dimensionUniqueName="[Table6]" displayFolder="" count="0" memberValueDatatype="20" unbalanced="0"/>
    <cacheHierarchy uniqueName="[Table6].[3rd Term]" caption="3rd Term" attribute="1" defaultMemberUniqueName="[Table6].[3rd Term].[All]" allUniqueName="[Table6].[3rd Term].[All]" dimensionUniqueName="[Table6]" displayFolder="" count="0" memberValueDatatype="20" unbalanced="0"/>
    <cacheHierarchy uniqueName="[Table6].[Acad. Scores]" caption="Acad. Scores" attribute="1" defaultMemberUniqueName="[Table6].[Acad. Scores].[All]" allUniqueName="[Table6].[Acad. Scores].[All]" dimensionUniqueName="[Table6]" displayFolder="" count="0" memberValueDatatype="20" unbalanced="0"/>
    <cacheHierarchy uniqueName="[Table6].[Acad. Grade]" caption="Acad. Grade" attribute="1" defaultMemberUniqueName="[Table6].[Acad. Grade].[All]" allUniqueName="[Table6].[Acad. Grade].[All]" dimensionUniqueName="[Table6]" displayFolder="" count="0" memberValueDatatype="130" unbalanced="0"/>
    <cacheHierarchy uniqueName="[Table6].[Total Eng.]" caption="Total Eng." attribute="1" defaultMemberUniqueName="[Table6].[Total Eng.].[All]" allUniqueName="[Table6].[Total Eng.].[All]" dimensionUniqueName="[Table6]" displayFolder="" count="0" memberValueDatatype="20" unbalanced="0"/>
    <cacheHierarchy uniqueName="[Table6].[Total Math]" caption="Total Math" attribute="1" defaultMemberUniqueName="[Table6].[Total Math].[All]" allUniqueName="[Table6].[Total Math].[All]" dimensionUniqueName="[Table6]" displayFolder="" count="0" memberValueDatatype="20" unbalanced="0"/>
    <cacheHierarchy uniqueName="[Table6].[Total Sci.]" caption="Total Sci." attribute="1" defaultMemberUniqueName="[Table6].[Total Sci.].[All]" allUniqueName="[Table6].[Total Sci.].[All]" dimensionUniqueName="[Table6]" displayFolder="" count="0" memberValueDatatype="20" unbalanced="0"/>
    <cacheHierarchy uniqueName="[Table6].[Eng. Rank]" caption="Eng. Rank" attribute="1" defaultMemberUniqueName="[Table6].[Eng. Rank].[All]" allUniqueName="[Table6].[Eng. Rank].[All]" dimensionUniqueName="[Table6]" displayFolder="" count="0" memberValueDatatype="20" unbalanced="0"/>
    <cacheHierarchy uniqueName="[Table6].[Math Rank]" caption="Math Rank" attribute="1" defaultMemberUniqueName="[Table6].[Math Rank].[All]" allUniqueName="[Table6].[Math Rank].[All]" dimensionUniqueName="[Table6]" displayFolder="" count="0" memberValueDatatype="20" unbalanced="0"/>
    <cacheHierarchy uniqueName="[Table6].[Sci. Rank]" caption="Sci. Rank" attribute="1" defaultMemberUniqueName="[Table6].[Sci. Rank].[All]" allUniqueName="[Table6].[Sci. Rank].[All]" dimensionUniqueName="[Table6]" displayFolder="" count="0" memberValueDatatype="20" unbalanced="0"/>
    <cacheHierarchy uniqueName="[Table6].[Grade Eng.]" caption="Grade Eng." attribute="1" defaultMemberUniqueName="[Table6].[Grade Eng.].[All]" allUniqueName="[Table6].[Grade Eng.].[All]" dimensionUniqueName="[Table6]" displayFolder="" count="0" memberValueDatatype="130" unbalanced="0"/>
    <cacheHierarchy uniqueName="[Table6].[Grade Math.]" caption="Grade Math." attribute="1" defaultMemberUniqueName="[Table6].[Grade Math.].[All]" allUniqueName="[Table6].[Grade Math.].[All]" dimensionUniqueName="[Table6]" displayFolder="" count="0" memberValueDatatype="130" unbalanced="0"/>
    <cacheHierarchy uniqueName="[Table6].[Grade Sci.]" caption="Grade Sci." attribute="1" defaultMemberUniqueName="[Table6].[Grade Sci.].[All]" allUniqueName="[Table6].[Grade Sci.].[All]" dimensionUniqueName="[Table6]" displayFolder="" count="0" memberValueDatatype="130" unbalanced="0"/>
    <cacheHierarchy uniqueName="[Table6].[Teacher Remarks]" caption="Teacher Remarks" attribute="1" defaultMemberUniqueName="[Table6].[Teacher Remarks].[All]" allUniqueName="[Table6].[Teacher Remarks].[All]" dimensionUniqueName="[Table6]" displayFolder="" count="0" memberValueDatatype="130" unbalanced="0"/>
    <cacheHierarchy uniqueName="[Table6].[Student Type]" caption="Student Type" attribute="1" defaultMemberUniqueName="[Table6].[Student Type].[All]" allUniqueName="[Table6].[Student Type].[All]" dimensionUniqueName="[Table6]" displayFolder="" count="0" memberValueDatatype="130" unbalanced="0"/>
    <cacheHierarchy uniqueName="[Measures].[__XL_Count Table6]" caption="__XL_Count Table6" measure="1" displayFolder="" measureGroup="Table6"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Total Eng.]" caption="Sum of Total Eng." measure="1" displayFolder="" measureGroup="Table6" count="0" hidden="1">
      <extLst>
        <ext xmlns:x15="http://schemas.microsoft.com/office/spreadsheetml/2010/11/main" uri="{B97F6D7D-B522-45F9-BDA1-12C45D357490}">
          <x15:cacheHierarchy aggregatedColumn="42"/>
        </ext>
      </extLst>
    </cacheHierarchy>
    <cacheHierarchy uniqueName="[Measures].[Sum of Total Math]" caption="Sum of Total Math" measure="1" displayFolder="" measureGroup="Table6" count="0" hidden="1">
      <extLst>
        <ext xmlns:x15="http://schemas.microsoft.com/office/spreadsheetml/2010/11/main" uri="{B97F6D7D-B522-45F9-BDA1-12C45D357490}">
          <x15:cacheHierarchy aggregatedColumn="43"/>
        </ext>
      </extLst>
    </cacheHierarchy>
    <cacheHierarchy uniqueName="[Measures].[Sum of Total Sci.]" caption="Sum of Total Sci." measure="1" displayFolder="" measureGroup="Table6" count="0" hidden="1">
      <extLst>
        <ext xmlns:x15="http://schemas.microsoft.com/office/spreadsheetml/2010/11/main" uri="{B97F6D7D-B522-45F9-BDA1-12C45D357490}">
          <x15:cacheHierarchy aggregatedColumn="44"/>
        </ext>
      </extLst>
    </cacheHierarchy>
    <cacheHierarchy uniqueName="[Measures].[Sum of 2nd Term Rank]" caption="Sum of 2nd Term Rank" measure="1" displayFolder="" measureGroup="Table3" count="0" hidden="1">
      <extLst>
        <ext xmlns:x15="http://schemas.microsoft.com/office/spreadsheetml/2010/11/main" uri="{B97F6D7D-B522-45F9-BDA1-12C45D357490}">
          <x15:cacheHierarchy aggregatedColumn="7"/>
        </ext>
      </extLst>
    </cacheHierarchy>
    <cacheHierarchy uniqueName="[Measures].[Sum of 1st Term Rank]" caption="Sum of 1st Term Rank" measure="1" displayFolder="" measureGroup="Table3" count="0" hidden="1">
      <extLst>
        <ext xmlns:x15="http://schemas.microsoft.com/office/spreadsheetml/2010/11/main" uri="{B97F6D7D-B522-45F9-BDA1-12C45D357490}">
          <x15:cacheHierarchy aggregatedColumn="6"/>
        </ext>
      </extLst>
    </cacheHierarchy>
    <cacheHierarchy uniqueName="[Measures].[Sum of 3rd Term Rank]" caption="Sum of 3rd Term Rank" measure="1" displayFolder="" measureGroup="Table3" count="0" hidden="1">
      <extLst>
        <ext xmlns:x15="http://schemas.microsoft.com/office/spreadsheetml/2010/11/main" uri="{B97F6D7D-B522-45F9-BDA1-12C45D357490}">
          <x15:cacheHierarchy aggregatedColumn="8"/>
        </ext>
      </extLst>
    </cacheHierarchy>
    <cacheHierarchy uniqueName="[Measures].[Sum of 1st Term]" caption="Sum of 1st Term" measure="1" displayFolder="" measureGroup="Table3" count="0" hidden="1">
      <extLst>
        <ext xmlns:x15="http://schemas.microsoft.com/office/spreadsheetml/2010/11/main" uri="{B97F6D7D-B522-45F9-BDA1-12C45D357490}">
          <x15:cacheHierarchy aggregatedColumn="1"/>
        </ext>
      </extLst>
    </cacheHierarchy>
    <cacheHierarchy uniqueName="[Measures].[Sum of 2nd Term]" caption="Sum of 2nd Term" measure="1" displayFolder="" measureGroup="Table3" count="0" hidden="1">
      <extLst>
        <ext xmlns:x15="http://schemas.microsoft.com/office/spreadsheetml/2010/11/main" uri="{B97F6D7D-B522-45F9-BDA1-12C45D357490}">
          <x15:cacheHierarchy aggregatedColumn="2"/>
        </ext>
      </extLst>
    </cacheHierarchy>
    <cacheHierarchy uniqueName="[Measures].[Sum of 3rd Term]" caption="Sum of 3rd Term" measure="1" displayFolder="" measureGroup="Table3" count="0" hidden="1">
      <extLst>
        <ext xmlns:x15="http://schemas.microsoft.com/office/spreadsheetml/2010/11/main" uri="{B97F6D7D-B522-45F9-BDA1-12C45D357490}">
          <x15:cacheHierarchy aggregatedColumn="3"/>
        </ext>
      </extLst>
    </cacheHierarchy>
    <cacheHierarchy uniqueName="[Measures].[Sum of Acad. Scores]" caption="Sum of Acad. Scores" measure="1" displayFolder="" measureGroup="Table6" count="0" hidden="1">
      <extLst>
        <ext xmlns:x15="http://schemas.microsoft.com/office/spreadsheetml/2010/11/main" uri="{B97F6D7D-B522-45F9-BDA1-12C45D357490}">
          <x15:cacheHierarchy aggregatedColumn="40"/>
        </ext>
      </extLst>
    </cacheHierarchy>
    <cacheHierarchy uniqueName="[Measures].[Sum of 1st Term 2]" caption="Sum of 1st Term 2" measure="1" displayFolder="" measureGroup="Table6" count="0" hidden="1">
      <extLst>
        <ext xmlns:x15="http://schemas.microsoft.com/office/spreadsheetml/2010/11/main" uri="{B97F6D7D-B522-45F9-BDA1-12C45D357490}">
          <x15:cacheHierarchy aggregatedColumn="37"/>
        </ext>
      </extLst>
    </cacheHierarchy>
    <cacheHierarchy uniqueName="[Measures].[Sum of 2nd Term 2]" caption="Sum of 2nd Term 2" measure="1" displayFolder="" measureGroup="Table6" count="0" hidden="1">
      <extLst>
        <ext xmlns:x15="http://schemas.microsoft.com/office/spreadsheetml/2010/11/main" uri="{B97F6D7D-B522-45F9-BDA1-12C45D357490}">
          <x15:cacheHierarchy aggregatedColumn="38"/>
        </ext>
      </extLst>
    </cacheHierarchy>
    <cacheHierarchy uniqueName="[Measures].[Sum of 3rd Term 2]" caption="Sum of 3rd Term 2" measure="1" displayFolder="" measureGroup="Table6" count="0" hidden="1">
      <extLst>
        <ext xmlns:x15="http://schemas.microsoft.com/office/spreadsheetml/2010/11/main" uri="{B97F6D7D-B522-45F9-BDA1-12C45D357490}">
          <x15:cacheHierarchy aggregatedColumn="39"/>
        </ext>
      </extLst>
    </cacheHierarchy>
    <cacheHierarchy uniqueName="[Measures].[Sum of 1st Term 3]" caption="Sum of 1st Term 3" measure="1" displayFolder="" measureGroup="Table4"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2nd Term 3]" caption="Sum of 2nd Term 3" measure="1" displayFolder="" measureGroup="Table4"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3rd Term 3]" caption="Sum of 3rd Term 3" measure="1" displayFolder="" measureGroup="Table4"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1st Term 4]" caption="Sum of 1st Term 4" measure="1" displayFolder="" measureGroup="Table5" count="0" hidden="1">
      <extLst>
        <ext xmlns:x15="http://schemas.microsoft.com/office/spreadsheetml/2010/11/main" uri="{B97F6D7D-B522-45F9-BDA1-12C45D357490}">
          <x15:cacheHierarchy aggregatedColumn="25"/>
        </ext>
      </extLst>
    </cacheHierarchy>
    <cacheHierarchy uniqueName="[Measures].[Sum of 2nd Term 4]" caption="Sum of 2nd Term 4" measure="1" displayFolder="" measureGroup="Table5" count="0" hidden="1">
      <extLst>
        <ext xmlns:x15="http://schemas.microsoft.com/office/spreadsheetml/2010/11/main" uri="{B97F6D7D-B522-45F9-BDA1-12C45D357490}">
          <x15:cacheHierarchy aggregatedColumn="26"/>
        </ext>
      </extLst>
    </cacheHierarchy>
    <cacheHierarchy uniqueName="[Measures].[Sum of 3rd Term 4]" caption="Sum of 3rd Term 4" measure="1" displayFolder="" measureGroup="Table5" count="0" hidden="1">
      <extLst>
        <ext xmlns:x15="http://schemas.microsoft.com/office/spreadsheetml/2010/11/main" uri="{B97F6D7D-B522-45F9-BDA1-12C45D357490}">
          <x15:cacheHierarchy aggregatedColumn="27"/>
        </ext>
      </extLst>
    </cacheHierarchy>
    <cacheHierarchy uniqueName="[Measures].[Count of Grade Eng.]" caption="Count of Grade Eng." measure="1" displayFolder="" measureGroup="Table6" count="0" hidden="1">
      <extLst>
        <ext xmlns:x15="http://schemas.microsoft.com/office/spreadsheetml/2010/11/main" uri="{B97F6D7D-B522-45F9-BDA1-12C45D357490}">
          <x15:cacheHierarchy aggregatedColumn="48"/>
        </ext>
      </extLst>
    </cacheHierarchy>
    <cacheHierarchy uniqueName="[Measures].[Count of Grade Sci.]" caption="Count of Grade Sci." measure="1" displayFolder="" measureGroup="Table6" count="0" hidden="1">
      <extLst>
        <ext xmlns:x15="http://schemas.microsoft.com/office/spreadsheetml/2010/11/main" uri="{B97F6D7D-B522-45F9-BDA1-12C45D357490}">
          <x15:cacheHierarchy aggregatedColumn="50"/>
        </ext>
      </extLst>
    </cacheHierarchy>
    <cacheHierarchy uniqueName="[Measures].[Count of Grade Math.]" caption="Count of Grade Math." measure="1" displayFolder="" measureGroup="Table6" count="0" hidden="1">
      <extLst>
        <ext xmlns:x15="http://schemas.microsoft.com/office/spreadsheetml/2010/11/main" uri="{B97F6D7D-B522-45F9-BDA1-12C45D357490}">
          <x15:cacheHierarchy aggregatedColumn="49"/>
        </ext>
      </extLst>
    </cacheHierarchy>
    <cacheHierarchy uniqueName="[Measures].[Sum of Acad. Scores 2]" caption="Sum of Acad. Scores 2" measure="1" displayFolder="" measureGroup="Table3" count="0" hidden="1">
      <extLst>
        <ext xmlns:x15="http://schemas.microsoft.com/office/spreadsheetml/2010/11/main" uri="{B97F6D7D-B522-45F9-BDA1-12C45D357490}">
          <x15:cacheHierarchy aggregatedColumn="4"/>
        </ext>
      </extLst>
    </cacheHierarchy>
    <cacheHierarchy uniqueName="[Measures].[Sum of Acad. Scores 3]" caption="Sum of Acad. Scores 3" measure="1" displayFolder="" measureGroup="Table4" count="0" hidden="1">
      <extLst>
        <ext xmlns:x15="http://schemas.microsoft.com/office/spreadsheetml/2010/11/main" uri="{B97F6D7D-B522-45F9-BDA1-12C45D357490}">
          <x15:cacheHierarchy aggregatedColumn="16"/>
        </ext>
      </extLst>
    </cacheHierarchy>
    <cacheHierarchy uniqueName="[Measures].[Sum of Acad. Scores 4]" caption="Sum of Acad. Scores 4" measure="1" displayFolder="" measureGroup="Table5" count="0" hidden="1">
      <extLst>
        <ext xmlns:x15="http://schemas.microsoft.com/office/spreadsheetml/2010/11/main" uri="{B97F6D7D-B522-45F9-BDA1-12C45D357490}">
          <x15:cacheHierarchy aggregatedColumn="28"/>
        </ext>
      </extLst>
    </cacheHierarchy>
    <cacheHierarchy uniqueName="[Measures].[Count of 1st Term Grade]" caption="Count of 1st Term Grade" measure="1" displayFolder="" measureGroup="Table5" count="0" hidden="1">
      <extLst>
        <ext xmlns:x15="http://schemas.microsoft.com/office/spreadsheetml/2010/11/main" uri="{B97F6D7D-B522-45F9-BDA1-12C45D357490}">
          <x15:cacheHierarchy aggregatedColumn="33"/>
        </ext>
      </extLst>
    </cacheHierarchy>
    <cacheHierarchy uniqueName="[Measures].[Sum of Eng. Rank]" caption="Sum of Eng. Rank" measure="1" displayFolder="" measureGroup="Table6" count="0" hidden="1">
      <extLst>
        <ext xmlns:x15="http://schemas.microsoft.com/office/spreadsheetml/2010/11/main" uri="{B97F6D7D-B522-45F9-BDA1-12C45D357490}">
          <x15:cacheHierarchy aggregatedColumn="45"/>
        </ext>
      </extLst>
    </cacheHierarchy>
    <cacheHierarchy uniqueName="[Measures].[Sum of Math Rank]" caption="Sum of Math Rank" measure="1" displayFolder="" measureGroup="Table6" count="0" hidden="1">
      <extLst>
        <ext xmlns:x15="http://schemas.microsoft.com/office/spreadsheetml/2010/11/main" uri="{B97F6D7D-B522-45F9-BDA1-12C45D357490}">
          <x15:cacheHierarchy aggregatedColumn="46"/>
        </ext>
      </extLst>
    </cacheHierarchy>
    <cacheHierarchy uniqueName="[Measures].[Sum of Sci. Rank]" caption="Sum of Sci. Rank" measure="1" displayFolder="" measureGroup="Table6" count="0" hidden="1">
      <extLst>
        <ext xmlns:x15="http://schemas.microsoft.com/office/spreadsheetml/2010/11/main" uri="{B97F6D7D-B522-45F9-BDA1-12C45D357490}">
          <x15:cacheHierarchy aggregatedColumn="47"/>
        </ext>
      </extLst>
    </cacheHierarchy>
    <cacheHierarchy uniqueName="[Measures].[Sum of 1st Term Rank 2]" caption="Sum of 1st Term Rank 2" measure="1" displayFolder="" measureGroup="Table4" count="0" hidden="1">
      <extLst>
        <ext xmlns:x15="http://schemas.microsoft.com/office/spreadsheetml/2010/11/main" uri="{B97F6D7D-B522-45F9-BDA1-12C45D357490}">
          <x15:cacheHierarchy aggregatedColumn="18"/>
        </ext>
      </extLst>
    </cacheHierarchy>
    <cacheHierarchy uniqueName="[Measures].[Sum of 2nd Term Rank 2]" caption="Sum of 2nd Term Rank 2" measure="1" displayFolder="" measureGroup="Table4" count="0" hidden="1">
      <extLst>
        <ext xmlns:x15="http://schemas.microsoft.com/office/spreadsheetml/2010/11/main" uri="{B97F6D7D-B522-45F9-BDA1-12C45D357490}">
          <x15:cacheHierarchy aggregatedColumn="19"/>
        </ext>
      </extLst>
    </cacheHierarchy>
    <cacheHierarchy uniqueName="[Measures].[Sum of 3rd Term Rank 2]" caption="Sum of 3rd Term Rank 2" measure="1" displayFolder="" measureGroup="Table4" count="0" hidden="1">
      <extLst>
        <ext xmlns:x15="http://schemas.microsoft.com/office/spreadsheetml/2010/11/main" uri="{B97F6D7D-B522-45F9-BDA1-12C45D357490}">
          <x15:cacheHierarchy aggregatedColumn="20"/>
        </ext>
      </extLst>
    </cacheHierarchy>
    <cacheHierarchy uniqueName="[Measures].[Sum of 1st Term Rank 3]" caption="Sum of 1st Term Rank 3" measure="1" displayFolder="" measureGroup="Table5" count="0" hidden="1">
      <extLst>
        <ext xmlns:x15="http://schemas.microsoft.com/office/spreadsheetml/2010/11/main" uri="{B97F6D7D-B522-45F9-BDA1-12C45D357490}">
          <x15:cacheHierarchy aggregatedColumn="30"/>
        </ext>
      </extLst>
    </cacheHierarchy>
    <cacheHierarchy uniqueName="[Measures].[Sum of 2nd Term Rank 3]" caption="Sum of 2nd Term Rank 3" measure="1" displayFolder="" measureGroup="Table5" count="0" hidden="1">
      <extLst>
        <ext xmlns:x15="http://schemas.microsoft.com/office/spreadsheetml/2010/11/main" uri="{B97F6D7D-B522-45F9-BDA1-12C45D357490}">
          <x15:cacheHierarchy aggregatedColumn="31"/>
        </ext>
      </extLst>
    </cacheHierarchy>
    <cacheHierarchy uniqueName="[Measures].[Sum of 3rd Term Rank 3]" caption="Sum of 3rd Term Rank 3" measure="1" displayFolder="" measureGroup="Table5" count="0" hidden="1">
      <extLst>
        <ext xmlns:x15="http://schemas.microsoft.com/office/spreadsheetml/2010/11/main" uri="{B97F6D7D-B522-45F9-BDA1-12C45D357490}">
          <x15:cacheHierarchy aggregatedColumn="32"/>
        </ext>
      </extLst>
    </cacheHierarchy>
    <cacheHierarchy uniqueName="[Measures].[Count of Acad. Grade]" caption="Count of Acad. Grade" measure="1" displayFolder="" measureGroup="Table6" count="0" hidden="1">
      <extLst>
        <ext xmlns:x15="http://schemas.microsoft.com/office/spreadsheetml/2010/11/main" uri="{B97F6D7D-B522-45F9-BDA1-12C45D357490}">
          <x15:cacheHierarchy aggregatedColumn="41"/>
        </ext>
      </extLst>
    </cacheHierarchy>
    <cacheHierarchy uniqueName="[Measures].[Count of 1st Term Grade 2]" caption="Count of 1st Term Grade 2" measure="1" displayFolder="" measureGroup="Table4" count="0" hidden="1">
      <extLst>
        <ext xmlns:x15="http://schemas.microsoft.com/office/spreadsheetml/2010/11/main" uri="{B97F6D7D-B522-45F9-BDA1-12C45D357490}">
          <x15:cacheHierarchy aggregatedColumn="21"/>
        </ext>
      </extLst>
    </cacheHierarchy>
    <cacheHierarchy uniqueName="[Measures].[Count of 2nd Term Grade]" caption="Count of 2nd Term Grade" measure="1" displayFolder="" measureGroup="Table4" count="0" hidden="1">
      <extLst>
        <ext xmlns:x15="http://schemas.microsoft.com/office/spreadsheetml/2010/11/main" uri="{B97F6D7D-B522-45F9-BDA1-12C45D357490}">
          <x15:cacheHierarchy aggregatedColumn="22"/>
        </ext>
      </extLst>
    </cacheHierarchy>
    <cacheHierarchy uniqueName="[Measures].[Count of 3rd Term Grade]" caption="Count of 3rd Term Grade" measure="1" displayFolder="" measureGroup="Table4" count="0" hidden="1">
      <extLst>
        <ext xmlns:x15="http://schemas.microsoft.com/office/spreadsheetml/2010/11/main" uri="{B97F6D7D-B522-45F9-BDA1-12C45D357490}">
          <x15:cacheHierarchy aggregatedColumn="23"/>
        </ext>
      </extLst>
    </cacheHierarchy>
    <cacheHierarchy uniqueName="[Measures].[Count of Full Name]" caption="Count of Full Name" measure="1" displayFolder="" measureGroup="Table6" count="0" hidden="1">
      <extLst>
        <ext xmlns:x15="http://schemas.microsoft.com/office/spreadsheetml/2010/11/main" uri="{B97F6D7D-B522-45F9-BDA1-12C45D357490}">
          <x15:cacheHierarchy aggregatedColumn="36"/>
        </ext>
      </extLst>
    </cacheHierarchy>
    <cacheHierarchy uniqueName="[Measures].[Count of Full Name 2]" caption="Count of Full Name 2" measure="1" displayFolder="" measureGroup="Table4" count="0" hidden="1">
      <extLst>
        <ext xmlns:x15="http://schemas.microsoft.com/office/spreadsheetml/2010/11/main" uri="{B97F6D7D-B522-45F9-BDA1-12C45D357490}">
          <x15:cacheHierarchy aggregatedColumn="12"/>
        </ext>
      </extLst>
    </cacheHierarchy>
    <cacheHierarchy uniqueName="[Measures].[Count of Teacher Remarks]" caption="Count of Teacher Remarks" measure="1" displayFolder="" measureGroup="Table6" count="0" hidden="1">
      <extLst>
        <ext xmlns:x15="http://schemas.microsoft.com/office/spreadsheetml/2010/11/main" uri="{B97F6D7D-B522-45F9-BDA1-12C45D357490}">
          <x15:cacheHierarchy aggregatedColumn="51"/>
        </ext>
      </extLst>
    </cacheHierarchy>
  </cacheHierarchies>
  <kpis count="0"/>
  <dimensions count="5">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s>
  <measureGroups count="4">
    <measureGroup name="Table3" caption="Table3"/>
    <measureGroup name="Table4" caption="Table4"/>
    <measureGroup name="Table5" caption="Table5"/>
    <measureGroup name="Table6" caption="Table6"/>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s" refreshedDate="45054.947516087967" backgroundQuery="1" createdVersion="8" refreshedVersion="8" minRefreshableVersion="3" recordCount="0" supportSubquery="1" supportAdvancedDrill="1" xr:uid="{3830914F-A21F-4149-B1F5-87EDA4F8C33E}">
  <cacheSource type="external" connectionId="1"/>
  <cacheFields count="5">
    <cacheField name="[Measures].[Sum of 1st Term 4]" caption="Sum of 1st Term 4" numFmtId="0" hierarchy="74" level="32767"/>
    <cacheField name="[Measures].[Sum of 2nd Term 4]" caption="Sum of 2nd Term 4" numFmtId="0" hierarchy="75" level="32767"/>
    <cacheField name="[Measures].[Sum of 3rd Term 4]" caption="Sum of 3rd Term 4" numFmtId="0" hierarchy="76" level="32767"/>
    <cacheField name="[Table5].[Acad. Scores].[Acad. Scores]" caption="Acad. Scores" numFmtId="0" hierarchy="28" level="1">
      <sharedItems containsSemiMixedTypes="0" containsString="0" containsNumber="1" containsInteger="1" minValue="160" maxValue="242" count="6">
        <n v="220"/>
        <n v="189" u="1"/>
        <n v="160" u="1"/>
        <n v="242" u="1"/>
        <n v="215" u="1"/>
        <n v="199" u="1"/>
      </sharedItems>
      <extLst>
        <ext xmlns:x15="http://schemas.microsoft.com/office/spreadsheetml/2010/11/main" uri="{4F2E5C28-24EA-4eb8-9CBF-B6C8F9C3D259}">
          <x15:cachedUniqueNames>
            <x15:cachedUniqueName index="0" name="[Table5].[Acad. Scores].&amp;[220]"/>
            <x15:cachedUniqueName index="1" name="[Table5].[Acad. Scores].&amp;[189]"/>
            <x15:cachedUniqueName index="2" name="[Table5].[Acad. Scores].&amp;[160]"/>
            <x15:cachedUniqueName index="3" name="[Table5].[Acad. Scores].&amp;[242]"/>
            <x15:cachedUniqueName index="4" name="[Table5].[Acad. Scores].&amp;[215]"/>
            <x15:cachedUniqueName index="5" name="[Table5].[Acad. Scores].&amp;[199]"/>
          </x15:cachedUniqueNames>
        </ext>
      </extLst>
    </cacheField>
    <cacheField name="[Table6].[Full Name].[Full Name]" caption="Full Name" numFmtId="0" hierarchy="36" level="1">
      <sharedItems containsSemiMixedTypes="0" containsNonDate="0" containsString="0"/>
    </cacheField>
  </cacheFields>
  <cacheHierarchies count="100">
    <cacheHierarchy uniqueName="[Table3].[Full Name]" caption="Full Name" attribute="1" defaultMemberUniqueName="[Table3].[Full Name].[All]" allUniqueName="[Table3].[Full Name].[All]" dimensionUniqueName="[Table3]" displayFolder="" count="0" memberValueDatatype="130" unbalanced="0"/>
    <cacheHierarchy uniqueName="[Table3].[1st Term]" caption="1st Term" attribute="1" defaultMemberUniqueName="[Table3].[1st Term].[All]" allUniqueName="[Table3].[1st Term].[All]" dimensionUniqueName="[Table3]" displayFolder="" count="0" memberValueDatatype="20" unbalanced="0"/>
    <cacheHierarchy uniqueName="[Table3].[2nd Term]" caption="2nd Term" attribute="1" defaultMemberUniqueName="[Table3].[2nd Term].[All]" allUniqueName="[Table3].[2nd Term].[All]" dimensionUniqueName="[Table3]" displayFolder="" count="0" memberValueDatatype="20" unbalanced="0"/>
    <cacheHierarchy uniqueName="[Table3].[3rd Term]" caption="3rd Term" attribute="1" defaultMemberUniqueName="[Table3].[3rd Term].[All]" allUniqueName="[Table3].[3rd Term].[All]" dimensionUniqueName="[Table3]" displayFolder="" count="0" memberValueDatatype="20" unbalanced="0"/>
    <cacheHierarchy uniqueName="[Table3].[Acad. Scores]" caption="Acad. Scores" attribute="1" defaultMemberUniqueName="[Table3].[Acad. Scores].[All]" allUniqueName="[Table3].[Acad. Scores].[All]" dimensionUniqueName="[Table3]" displayFolder="" count="0" memberValueDatatype="20" unbalanced="0"/>
    <cacheHierarchy uniqueName="[Table3].[Acad. Grade Eng.]" caption="Acad. Grade Eng." attribute="1" defaultMemberUniqueName="[Table3].[Acad. Grade Eng.].[All]" allUniqueName="[Table3].[Acad. Grade Eng.].[All]" dimensionUniqueName="[Table3]" displayFolder="" count="0" memberValueDatatype="130" unbalanced="0"/>
    <cacheHierarchy uniqueName="[Table3].[1st Term Rank]" caption="1st Term Rank" attribute="1" defaultMemberUniqueName="[Table3].[1st Term Rank].[All]" allUniqueName="[Table3].[1st Term Rank].[All]" dimensionUniqueName="[Table3]" displayFolder="" count="0" memberValueDatatype="20" unbalanced="0"/>
    <cacheHierarchy uniqueName="[Table3].[2nd Term Rank]" caption="2nd Term Rank" attribute="1" defaultMemberUniqueName="[Table3].[2nd Term Rank].[All]" allUniqueName="[Table3].[2nd Term Rank].[All]" dimensionUniqueName="[Table3]" displayFolder="" count="0" memberValueDatatype="20" unbalanced="0"/>
    <cacheHierarchy uniqueName="[Table3].[3rd Term Rank]" caption="3rd Term Rank" attribute="1" defaultMemberUniqueName="[Table3].[3rd Term Rank].[All]" allUniqueName="[Table3].[3rd Term Rank].[All]" dimensionUniqueName="[Table3]" displayFolder="" count="0" memberValueDatatype="20" unbalanced="0"/>
    <cacheHierarchy uniqueName="[Table3].[1st Term Grade]" caption="1st Term Grade" attribute="1" defaultMemberUniqueName="[Table3].[1st Term Grade].[All]" allUniqueName="[Table3].[1st Term Grade].[All]" dimensionUniqueName="[Table3]" displayFolder="" count="0" memberValueDatatype="130" unbalanced="0"/>
    <cacheHierarchy uniqueName="[Table3].[2nd Term Grade]" caption="2nd Term Grade" attribute="1" defaultMemberUniqueName="[Table3].[2nd Term Grade].[All]" allUniqueName="[Table3].[2nd Term Grade].[All]" dimensionUniqueName="[Table3]" displayFolder="" count="0" memberValueDatatype="130" unbalanced="0"/>
    <cacheHierarchy uniqueName="[Table3].[3rd Term Grade]" caption="3rd Term Grade" attribute="1" defaultMemberUniqueName="[Table3].[3rd Term Grade].[All]" allUniqueName="[Table3].[3rd Term Grade].[All]" dimensionUniqueName="[Table3]" displayFolder="" count="0" memberValueDatatype="130" unbalanced="0"/>
    <cacheHierarchy uniqueName="[Table4].[Full Name]" caption="Full Name" attribute="1" defaultMemberUniqueName="[Table4].[Full Name].[All]" allUniqueName="[Table4].[Full Name].[All]" dimensionUniqueName="[Table4]" displayFolder="" count="0" memberValueDatatype="130" unbalanced="0"/>
    <cacheHierarchy uniqueName="[Table4].[1st Term]" caption="1st Term" attribute="1" defaultMemberUniqueName="[Table4].[1st Term].[All]" allUniqueName="[Table4].[1st Term].[All]" dimensionUniqueName="[Table4]" displayFolder="" count="0" memberValueDatatype="20" unbalanced="0"/>
    <cacheHierarchy uniqueName="[Table4].[2nd Term]" caption="2nd Term" attribute="1" defaultMemberUniqueName="[Table4].[2nd Term].[All]" allUniqueName="[Table4].[2nd Term].[All]" dimensionUniqueName="[Table4]" displayFolder="" count="0" memberValueDatatype="20" unbalanced="0"/>
    <cacheHierarchy uniqueName="[Table4].[3rd Term]" caption="3rd Term" attribute="1" defaultMemberUniqueName="[Table4].[3rd Term].[All]" allUniqueName="[Table4].[3rd Term].[All]" dimensionUniqueName="[Table4]" displayFolder="" count="0" memberValueDatatype="20" unbalanced="0"/>
    <cacheHierarchy uniqueName="[Table4].[Acad. Scores]" caption="Acad. Scores" attribute="1" defaultMemberUniqueName="[Table4].[Acad. Scores].[All]" allUniqueName="[Table4].[Acad. Scores].[All]" dimensionUniqueName="[Table4]" displayFolder="" count="0" memberValueDatatype="20" unbalanced="0"/>
    <cacheHierarchy uniqueName="[Table4].[Acad. Grade Math]" caption="Acad. Grade Math" attribute="1" defaultMemberUniqueName="[Table4].[Acad. Grade Math].[All]" allUniqueName="[Table4].[Acad. Grade Math].[All]" dimensionUniqueName="[Table4]" displayFolder="" count="0" memberValueDatatype="130" unbalanced="0"/>
    <cacheHierarchy uniqueName="[Table4].[1st Term Rank]" caption="1st Term Rank" attribute="1" defaultMemberUniqueName="[Table4].[1st Term Rank].[All]" allUniqueName="[Table4].[1st Term Rank].[All]" dimensionUniqueName="[Table4]" displayFolder="" count="0" memberValueDatatype="20" unbalanced="0"/>
    <cacheHierarchy uniqueName="[Table4].[2nd Term Rank]" caption="2nd Term Rank" attribute="1" defaultMemberUniqueName="[Table4].[2nd Term Rank].[All]" allUniqueName="[Table4].[2nd Term Rank].[All]" dimensionUniqueName="[Table4]" displayFolder="" count="0" memberValueDatatype="20" unbalanced="0"/>
    <cacheHierarchy uniqueName="[Table4].[3rd Term Rank]" caption="3rd Term Rank" attribute="1" defaultMemberUniqueName="[Table4].[3rd Term Rank].[All]" allUniqueName="[Table4].[3rd Term Rank].[All]" dimensionUniqueName="[Table4]" displayFolder="" count="0" memberValueDatatype="20" unbalanced="0"/>
    <cacheHierarchy uniqueName="[Table4].[1st Term Grade]" caption="1st Term Grade" attribute="1" defaultMemberUniqueName="[Table4].[1st Term Grade].[All]" allUniqueName="[Table4].[1st Term Grade].[All]" dimensionUniqueName="[Table4]" displayFolder="" count="0" memberValueDatatype="130" unbalanced="0"/>
    <cacheHierarchy uniqueName="[Table4].[2nd Term Grade]" caption="2nd Term Grade" attribute="1" defaultMemberUniqueName="[Table4].[2nd Term Grade].[All]" allUniqueName="[Table4].[2nd Term Grade].[All]" dimensionUniqueName="[Table4]" displayFolder="" count="0" memberValueDatatype="130" unbalanced="0"/>
    <cacheHierarchy uniqueName="[Table4].[3rd Term Grade]" caption="3rd Term Grade" attribute="1" defaultMemberUniqueName="[Table4].[3rd Term Grade].[All]" allUniqueName="[Table4].[3rd Term Grade].[All]" dimensionUniqueName="[Table4]" displayFolder="" count="0" memberValueDatatype="130" unbalanced="0"/>
    <cacheHierarchy uniqueName="[Table5].[Full Name]" caption="Full Name" attribute="1" defaultMemberUniqueName="[Table5].[Full Name].[All]" allUniqueName="[Table5].[Full Name].[All]" dimensionUniqueName="[Table5]" displayFolder="" count="0" memberValueDatatype="130" unbalanced="0"/>
    <cacheHierarchy uniqueName="[Table5].[1st Term]" caption="1st Term" attribute="1" defaultMemberUniqueName="[Table5].[1st Term].[All]" allUniqueName="[Table5].[1st Term].[All]" dimensionUniqueName="[Table5]" displayFolder="" count="0" memberValueDatatype="20" unbalanced="0"/>
    <cacheHierarchy uniqueName="[Table5].[2nd Term]" caption="2nd Term" attribute="1" defaultMemberUniqueName="[Table5].[2nd Term].[All]" allUniqueName="[Table5].[2nd Term].[All]" dimensionUniqueName="[Table5]" displayFolder="" count="0" memberValueDatatype="20" unbalanced="0"/>
    <cacheHierarchy uniqueName="[Table5].[3rd Term]" caption="3rd Term" attribute="1" defaultMemberUniqueName="[Table5].[3rd Term].[All]" allUniqueName="[Table5].[3rd Term].[All]" dimensionUniqueName="[Table5]" displayFolder="" count="0" memberValueDatatype="20" unbalanced="0"/>
    <cacheHierarchy uniqueName="[Table5].[Acad. Scores]" caption="Acad. Scores" attribute="1" defaultMemberUniqueName="[Table5].[Acad. Scores].[All]" allUniqueName="[Table5].[Acad. Scores].[All]" dimensionUniqueName="[Table5]" displayFolder="" count="2" memberValueDatatype="20" unbalanced="0">
      <fieldsUsage count="2">
        <fieldUsage x="-1"/>
        <fieldUsage x="3"/>
      </fieldsUsage>
    </cacheHierarchy>
    <cacheHierarchy uniqueName="[Table5].[Acad. GradeSceince]" caption="Acad. GradeSceince" attribute="1" defaultMemberUniqueName="[Table5].[Acad. GradeSceince].[All]" allUniqueName="[Table5].[Acad. GradeSceince].[All]" dimensionUniqueName="[Table5]" displayFolder="" count="0" memberValueDatatype="130" unbalanced="0"/>
    <cacheHierarchy uniqueName="[Table5].[1st Term Rank]" caption="1st Term Rank" attribute="1" defaultMemberUniqueName="[Table5].[1st Term Rank].[All]" allUniqueName="[Table5].[1st Term Rank].[All]" dimensionUniqueName="[Table5]" displayFolder="" count="0" memberValueDatatype="20" unbalanced="0"/>
    <cacheHierarchy uniqueName="[Table5].[2nd Term Rank]" caption="2nd Term Rank" attribute="1" defaultMemberUniqueName="[Table5].[2nd Term Rank].[All]" allUniqueName="[Table5].[2nd Term Rank].[All]" dimensionUniqueName="[Table5]" displayFolder="" count="0" memberValueDatatype="20" unbalanced="0"/>
    <cacheHierarchy uniqueName="[Table5].[3rd Term Rank]" caption="3rd Term Rank" attribute="1" defaultMemberUniqueName="[Table5].[3rd Term Rank].[All]" allUniqueName="[Table5].[3rd Term Rank].[All]" dimensionUniqueName="[Table5]" displayFolder="" count="0" memberValueDatatype="20" unbalanced="0"/>
    <cacheHierarchy uniqueName="[Table5].[1st Term Grade]" caption="1st Term Grade" attribute="1" defaultMemberUniqueName="[Table5].[1st Term Grade].[All]" allUniqueName="[Table5].[1st Term Grade].[All]" dimensionUniqueName="[Table5]" displayFolder="" count="0" memberValueDatatype="130" unbalanced="0"/>
    <cacheHierarchy uniqueName="[Table5].[2nd Term Grade]" caption="2nd Term Grade" attribute="1" defaultMemberUniqueName="[Table5].[2nd Term Grade].[All]" allUniqueName="[Table5].[2nd Term Grade].[All]" dimensionUniqueName="[Table5]" displayFolder="" count="0" memberValueDatatype="130" unbalanced="0"/>
    <cacheHierarchy uniqueName="[Table5].[3rd Term Grade]" caption="3rd Term Grade" attribute="1" defaultMemberUniqueName="[Table5].[3rd Term Grade].[All]" allUniqueName="[Table5].[3rd Term Grade].[All]" dimensionUniqueName="[Table5]" displayFolder="" count="0" memberValueDatatype="130" unbalanced="0"/>
    <cacheHierarchy uniqueName="[Table6].[Full Name]" caption="Full Name" attribute="1" defaultMemberUniqueName="[Table6].[Full Name].[All]" allUniqueName="[Table6].[Full Name].[All]" dimensionUniqueName="[Table6]" displayFolder="" count="2" memberValueDatatype="130" unbalanced="0">
      <fieldsUsage count="2">
        <fieldUsage x="-1"/>
        <fieldUsage x="4"/>
      </fieldsUsage>
    </cacheHierarchy>
    <cacheHierarchy uniqueName="[Table6].[1st Term]" caption="1st Term" attribute="1" defaultMemberUniqueName="[Table6].[1st Term].[All]" allUniqueName="[Table6].[1st Term].[All]" dimensionUniqueName="[Table6]" displayFolder="" count="0" memberValueDatatype="20" unbalanced="0"/>
    <cacheHierarchy uniqueName="[Table6].[2nd Term]" caption="2nd Term" attribute="1" defaultMemberUniqueName="[Table6].[2nd Term].[All]" allUniqueName="[Table6].[2nd Term].[All]" dimensionUniqueName="[Table6]" displayFolder="" count="0" memberValueDatatype="20" unbalanced="0"/>
    <cacheHierarchy uniqueName="[Table6].[3rd Term]" caption="3rd Term" attribute="1" defaultMemberUniqueName="[Table6].[3rd Term].[All]" allUniqueName="[Table6].[3rd Term].[All]" dimensionUniqueName="[Table6]" displayFolder="" count="0" memberValueDatatype="20" unbalanced="0"/>
    <cacheHierarchy uniqueName="[Table6].[Acad. Scores]" caption="Acad. Scores" attribute="1" defaultMemberUniqueName="[Table6].[Acad. Scores].[All]" allUniqueName="[Table6].[Acad. Scores].[All]" dimensionUniqueName="[Table6]" displayFolder="" count="0" memberValueDatatype="20" unbalanced="0"/>
    <cacheHierarchy uniqueName="[Table6].[Acad. Grade]" caption="Acad. Grade" attribute="1" defaultMemberUniqueName="[Table6].[Acad. Grade].[All]" allUniqueName="[Table6].[Acad. Grade].[All]" dimensionUniqueName="[Table6]" displayFolder="" count="0" memberValueDatatype="130" unbalanced="0"/>
    <cacheHierarchy uniqueName="[Table6].[Total Eng.]" caption="Total Eng." attribute="1" defaultMemberUniqueName="[Table6].[Total Eng.].[All]" allUniqueName="[Table6].[Total Eng.].[All]" dimensionUniqueName="[Table6]" displayFolder="" count="0" memberValueDatatype="20" unbalanced="0"/>
    <cacheHierarchy uniqueName="[Table6].[Total Math]" caption="Total Math" attribute="1" defaultMemberUniqueName="[Table6].[Total Math].[All]" allUniqueName="[Table6].[Total Math].[All]" dimensionUniqueName="[Table6]" displayFolder="" count="0" memberValueDatatype="20" unbalanced="0"/>
    <cacheHierarchy uniqueName="[Table6].[Total Sci.]" caption="Total Sci." attribute="1" defaultMemberUniqueName="[Table6].[Total Sci.].[All]" allUniqueName="[Table6].[Total Sci.].[All]" dimensionUniqueName="[Table6]" displayFolder="" count="0" memberValueDatatype="20" unbalanced="0"/>
    <cacheHierarchy uniqueName="[Table6].[Eng. Rank]" caption="Eng. Rank" attribute="1" defaultMemberUniqueName="[Table6].[Eng. Rank].[All]" allUniqueName="[Table6].[Eng. Rank].[All]" dimensionUniqueName="[Table6]" displayFolder="" count="0" memberValueDatatype="20" unbalanced="0"/>
    <cacheHierarchy uniqueName="[Table6].[Math Rank]" caption="Math Rank" attribute="1" defaultMemberUniqueName="[Table6].[Math Rank].[All]" allUniqueName="[Table6].[Math Rank].[All]" dimensionUniqueName="[Table6]" displayFolder="" count="0" memberValueDatatype="20" unbalanced="0"/>
    <cacheHierarchy uniqueName="[Table6].[Sci. Rank]" caption="Sci. Rank" attribute="1" defaultMemberUniqueName="[Table6].[Sci. Rank].[All]" allUniqueName="[Table6].[Sci. Rank].[All]" dimensionUniqueName="[Table6]" displayFolder="" count="0" memberValueDatatype="20" unbalanced="0"/>
    <cacheHierarchy uniqueName="[Table6].[Grade Eng.]" caption="Grade Eng." attribute="1" defaultMemberUniqueName="[Table6].[Grade Eng.].[All]" allUniqueName="[Table6].[Grade Eng.].[All]" dimensionUniqueName="[Table6]" displayFolder="" count="0" memberValueDatatype="130" unbalanced="0"/>
    <cacheHierarchy uniqueName="[Table6].[Grade Math.]" caption="Grade Math." attribute="1" defaultMemberUniqueName="[Table6].[Grade Math.].[All]" allUniqueName="[Table6].[Grade Math.].[All]" dimensionUniqueName="[Table6]" displayFolder="" count="0" memberValueDatatype="130" unbalanced="0"/>
    <cacheHierarchy uniqueName="[Table6].[Grade Sci.]" caption="Grade Sci." attribute="1" defaultMemberUniqueName="[Table6].[Grade Sci.].[All]" allUniqueName="[Table6].[Grade Sci.].[All]" dimensionUniqueName="[Table6]" displayFolder="" count="0" memberValueDatatype="130" unbalanced="0"/>
    <cacheHierarchy uniqueName="[Table6].[Teacher Remarks]" caption="Teacher Remarks" attribute="1" defaultMemberUniqueName="[Table6].[Teacher Remarks].[All]" allUniqueName="[Table6].[Teacher Remarks].[All]" dimensionUniqueName="[Table6]" displayFolder="" count="0" memberValueDatatype="130" unbalanced="0"/>
    <cacheHierarchy uniqueName="[Table6].[Student Type]" caption="Student Type" attribute="1" defaultMemberUniqueName="[Table6].[Student Type].[All]" allUniqueName="[Table6].[Student Type].[All]" dimensionUniqueName="[Table6]" displayFolder="" count="0" memberValueDatatype="130" unbalanced="0"/>
    <cacheHierarchy uniqueName="[Measures].[__XL_Count Table6]" caption="__XL_Count Table6" measure="1" displayFolder="" measureGroup="Table6"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Total Eng.]" caption="Sum of Total Eng." measure="1" displayFolder="" measureGroup="Table6" count="0" hidden="1">
      <extLst>
        <ext xmlns:x15="http://schemas.microsoft.com/office/spreadsheetml/2010/11/main" uri="{B97F6D7D-B522-45F9-BDA1-12C45D357490}">
          <x15:cacheHierarchy aggregatedColumn="42"/>
        </ext>
      </extLst>
    </cacheHierarchy>
    <cacheHierarchy uniqueName="[Measures].[Sum of Total Math]" caption="Sum of Total Math" measure="1" displayFolder="" measureGroup="Table6" count="0" hidden="1">
      <extLst>
        <ext xmlns:x15="http://schemas.microsoft.com/office/spreadsheetml/2010/11/main" uri="{B97F6D7D-B522-45F9-BDA1-12C45D357490}">
          <x15:cacheHierarchy aggregatedColumn="43"/>
        </ext>
      </extLst>
    </cacheHierarchy>
    <cacheHierarchy uniqueName="[Measures].[Sum of Total Sci.]" caption="Sum of Total Sci." measure="1" displayFolder="" measureGroup="Table6" count="0" hidden="1">
      <extLst>
        <ext xmlns:x15="http://schemas.microsoft.com/office/spreadsheetml/2010/11/main" uri="{B97F6D7D-B522-45F9-BDA1-12C45D357490}">
          <x15:cacheHierarchy aggregatedColumn="44"/>
        </ext>
      </extLst>
    </cacheHierarchy>
    <cacheHierarchy uniqueName="[Measures].[Sum of 2nd Term Rank]" caption="Sum of 2nd Term Rank" measure="1" displayFolder="" measureGroup="Table3" count="0" hidden="1">
      <extLst>
        <ext xmlns:x15="http://schemas.microsoft.com/office/spreadsheetml/2010/11/main" uri="{B97F6D7D-B522-45F9-BDA1-12C45D357490}">
          <x15:cacheHierarchy aggregatedColumn="7"/>
        </ext>
      </extLst>
    </cacheHierarchy>
    <cacheHierarchy uniqueName="[Measures].[Sum of 1st Term Rank]" caption="Sum of 1st Term Rank" measure="1" displayFolder="" measureGroup="Table3" count="0" hidden="1">
      <extLst>
        <ext xmlns:x15="http://schemas.microsoft.com/office/spreadsheetml/2010/11/main" uri="{B97F6D7D-B522-45F9-BDA1-12C45D357490}">
          <x15:cacheHierarchy aggregatedColumn="6"/>
        </ext>
      </extLst>
    </cacheHierarchy>
    <cacheHierarchy uniqueName="[Measures].[Sum of 3rd Term Rank]" caption="Sum of 3rd Term Rank" measure="1" displayFolder="" measureGroup="Table3" count="0" hidden="1">
      <extLst>
        <ext xmlns:x15="http://schemas.microsoft.com/office/spreadsheetml/2010/11/main" uri="{B97F6D7D-B522-45F9-BDA1-12C45D357490}">
          <x15:cacheHierarchy aggregatedColumn="8"/>
        </ext>
      </extLst>
    </cacheHierarchy>
    <cacheHierarchy uniqueName="[Measures].[Sum of 1st Term]" caption="Sum of 1st Term" measure="1" displayFolder="" measureGroup="Table3" count="0" hidden="1">
      <extLst>
        <ext xmlns:x15="http://schemas.microsoft.com/office/spreadsheetml/2010/11/main" uri="{B97F6D7D-B522-45F9-BDA1-12C45D357490}">
          <x15:cacheHierarchy aggregatedColumn="1"/>
        </ext>
      </extLst>
    </cacheHierarchy>
    <cacheHierarchy uniqueName="[Measures].[Sum of 2nd Term]" caption="Sum of 2nd Term" measure="1" displayFolder="" measureGroup="Table3" count="0" hidden="1">
      <extLst>
        <ext xmlns:x15="http://schemas.microsoft.com/office/spreadsheetml/2010/11/main" uri="{B97F6D7D-B522-45F9-BDA1-12C45D357490}">
          <x15:cacheHierarchy aggregatedColumn="2"/>
        </ext>
      </extLst>
    </cacheHierarchy>
    <cacheHierarchy uniqueName="[Measures].[Sum of 3rd Term]" caption="Sum of 3rd Term" measure="1" displayFolder="" measureGroup="Table3" count="0" hidden="1">
      <extLst>
        <ext xmlns:x15="http://schemas.microsoft.com/office/spreadsheetml/2010/11/main" uri="{B97F6D7D-B522-45F9-BDA1-12C45D357490}">
          <x15:cacheHierarchy aggregatedColumn="3"/>
        </ext>
      </extLst>
    </cacheHierarchy>
    <cacheHierarchy uniqueName="[Measures].[Sum of Acad. Scores]" caption="Sum of Acad. Scores" measure="1" displayFolder="" measureGroup="Table6" count="0" hidden="1">
      <extLst>
        <ext xmlns:x15="http://schemas.microsoft.com/office/spreadsheetml/2010/11/main" uri="{B97F6D7D-B522-45F9-BDA1-12C45D357490}">
          <x15:cacheHierarchy aggregatedColumn="40"/>
        </ext>
      </extLst>
    </cacheHierarchy>
    <cacheHierarchy uniqueName="[Measures].[Sum of 1st Term 2]" caption="Sum of 1st Term 2" measure="1" displayFolder="" measureGroup="Table6" count="0" hidden="1">
      <extLst>
        <ext xmlns:x15="http://schemas.microsoft.com/office/spreadsheetml/2010/11/main" uri="{B97F6D7D-B522-45F9-BDA1-12C45D357490}">
          <x15:cacheHierarchy aggregatedColumn="37"/>
        </ext>
      </extLst>
    </cacheHierarchy>
    <cacheHierarchy uniqueName="[Measures].[Sum of 2nd Term 2]" caption="Sum of 2nd Term 2" measure="1" displayFolder="" measureGroup="Table6" count="0" hidden="1">
      <extLst>
        <ext xmlns:x15="http://schemas.microsoft.com/office/spreadsheetml/2010/11/main" uri="{B97F6D7D-B522-45F9-BDA1-12C45D357490}">
          <x15:cacheHierarchy aggregatedColumn="38"/>
        </ext>
      </extLst>
    </cacheHierarchy>
    <cacheHierarchy uniqueName="[Measures].[Sum of 3rd Term 2]" caption="Sum of 3rd Term 2" measure="1" displayFolder="" measureGroup="Table6" count="0" hidden="1">
      <extLst>
        <ext xmlns:x15="http://schemas.microsoft.com/office/spreadsheetml/2010/11/main" uri="{B97F6D7D-B522-45F9-BDA1-12C45D357490}">
          <x15:cacheHierarchy aggregatedColumn="39"/>
        </ext>
      </extLst>
    </cacheHierarchy>
    <cacheHierarchy uniqueName="[Measures].[Sum of 1st Term 3]" caption="Sum of 1st Term 3" measure="1" displayFolder="" measureGroup="Table4" count="0" hidden="1">
      <extLst>
        <ext xmlns:x15="http://schemas.microsoft.com/office/spreadsheetml/2010/11/main" uri="{B97F6D7D-B522-45F9-BDA1-12C45D357490}">
          <x15:cacheHierarchy aggregatedColumn="13"/>
        </ext>
      </extLst>
    </cacheHierarchy>
    <cacheHierarchy uniqueName="[Measures].[Sum of 2nd Term 3]" caption="Sum of 2nd Term 3" measure="1" displayFolder="" measureGroup="Table4" count="0" hidden="1">
      <extLst>
        <ext xmlns:x15="http://schemas.microsoft.com/office/spreadsheetml/2010/11/main" uri="{B97F6D7D-B522-45F9-BDA1-12C45D357490}">
          <x15:cacheHierarchy aggregatedColumn="14"/>
        </ext>
      </extLst>
    </cacheHierarchy>
    <cacheHierarchy uniqueName="[Measures].[Sum of 3rd Term 3]" caption="Sum of 3rd Term 3" measure="1" displayFolder="" measureGroup="Table4" count="0" hidden="1">
      <extLst>
        <ext xmlns:x15="http://schemas.microsoft.com/office/spreadsheetml/2010/11/main" uri="{B97F6D7D-B522-45F9-BDA1-12C45D357490}">
          <x15:cacheHierarchy aggregatedColumn="15"/>
        </ext>
      </extLst>
    </cacheHierarchy>
    <cacheHierarchy uniqueName="[Measures].[Sum of 1st Term 4]" caption="Sum of 1st Term 4" measure="1" displayFolder="" measureGroup="Table5" count="0" oneField="1" hidden="1">
      <fieldsUsage count="1">
        <fieldUsage x="0"/>
      </fieldsUsage>
      <extLst>
        <ext xmlns:x15="http://schemas.microsoft.com/office/spreadsheetml/2010/11/main" uri="{B97F6D7D-B522-45F9-BDA1-12C45D357490}">
          <x15:cacheHierarchy aggregatedColumn="25"/>
        </ext>
      </extLst>
    </cacheHierarchy>
    <cacheHierarchy uniqueName="[Measures].[Sum of 2nd Term 4]" caption="Sum of 2nd Term 4" measure="1" displayFolder="" measureGroup="Table5"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3rd Term 4]" caption="Sum of 3rd Term 4" measure="1" displayFolder="" measureGroup="Table5" count="0" oneField="1" hidden="1">
      <fieldsUsage count="1">
        <fieldUsage x="2"/>
      </fieldsUsage>
      <extLst>
        <ext xmlns:x15="http://schemas.microsoft.com/office/spreadsheetml/2010/11/main" uri="{B97F6D7D-B522-45F9-BDA1-12C45D357490}">
          <x15:cacheHierarchy aggregatedColumn="27"/>
        </ext>
      </extLst>
    </cacheHierarchy>
    <cacheHierarchy uniqueName="[Measures].[Count of Grade Eng.]" caption="Count of Grade Eng." measure="1" displayFolder="" measureGroup="Table6" count="0" hidden="1">
      <extLst>
        <ext xmlns:x15="http://schemas.microsoft.com/office/spreadsheetml/2010/11/main" uri="{B97F6D7D-B522-45F9-BDA1-12C45D357490}">
          <x15:cacheHierarchy aggregatedColumn="48"/>
        </ext>
      </extLst>
    </cacheHierarchy>
    <cacheHierarchy uniqueName="[Measures].[Count of Grade Sci.]" caption="Count of Grade Sci." measure="1" displayFolder="" measureGroup="Table6" count="0" hidden="1">
      <extLst>
        <ext xmlns:x15="http://schemas.microsoft.com/office/spreadsheetml/2010/11/main" uri="{B97F6D7D-B522-45F9-BDA1-12C45D357490}">
          <x15:cacheHierarchy aggregatedColumn="50"/>
        </ext>
      </extLst>
    </cacheHierarchy>
    <cacheHierarchy uniqueName="[Measures].[Count of Grade Math.]" caption="Count of Grade Math." measure="1" displayFolder="" measureGroup="Table6" count="0" hidden="1">
      <extLst>
        <ext xmlns:x15="http://schemas.microsoft.com/office/spreadsheetml/2010/11/main" uri="{B97F6D7D-B522-45F9-BDA1-12C45D357490}">
          <x15:cacheHierarchy aggregatedColumn="49"/>
        </ext>
      </extLst>
    </cacheHierarchy>
    <cacheHierarchy uniqueName="[Measures].[Sum of Acad. Scores 2]" caption="Sum of Acad. Scores 2" measure="1" displayFolder="" measureGroup="Table3" count="0" hidden="1">
      <extLst>
        <ext xmlns:x15="http://schemas.microsoft.com/office/spreadsheetml/2010/11/main" uri="{B97F6D7D-B522-45F9-BDA1-12C45D357490}">
          <x15:cacheHierarchy aggregatedColumn="4"/>
        </ext>
      </extLst>
    </cacheHierarchy>
    <cacheHierarchy uniqueName="[Measures].[Sum of Acad. Scores 3]" caption="Sum of Acad. Scores 3" measure="1" displayFolder="" measureGroup="Table4" count="0" hidden="1">
      <extLst>
        <ext xmlns:x15="http://schemas.microsoft.com/office/spreadsheetml/2010/11/main" uri="{B97F6D7D-B522-45F9-BDA1-12C45D357490}">
          <x15:cacheHierarchy aggregatedColumn="16"/>
        </ext>
      </extLst>
    </cacheHierarchy>
    <cacheHierarchy uniqueName="[Measures].[Sum of Acad. Scores 4]" caption="Sum of Acad. Scores 4" measure="1" displayFolder="" measureGroup="Table5" count="0" hidden="1">
      <extLst>
        <ext xmlns:x15="http://schemas.microsoft.com/office/spreadsheetml/2010/11/main" uri="{B97F6D7D-B522-45F9-BDA1-12C45D357490}">
          <x15:cacheHierarchy aggregatedColumn="28"/>
        </ext>
      </extLst>
    </cacheHierarchy>
    <cacheHierarchy uniqueName="[Measures].[Count of 1st Term Grade]" caption="Count of 1st Term Grade" measure="1" displayFolder="" measureGroup="Table5" count="0" hidden="1">
      <extLst>
        <ext xmlns:x15="http://schemas.microsoft.com/office/spreadsheetml/2010/11/main" uri="{B97F6D7D-B522-45F9-BDA1-12C45D357490}">
          <x15:cacheHierarchy aggregatedColumn="33"/>
        </ext>
      </extLst>
    </cacheHierarchy>
    <cacheHierarchy uniqueName="[Measures].[Sum of Eng. Rank]" caption="Sum of Eng. Rank" measure="1" displayFolder="" measureGroup="Table6" count="0" hidden="1">
      <extLst>
        <ext xmlns:x15="http://schemas.microsoft.com/office/spreadsheetml/2010/11/main" uri="{B97F6D7D-B522-45F9-BDA1-12C45D357490}">
          <x15:cacheHierarchy aggregatedColumn="45"/>
        </ext>
      </extLst>
    </cacheHierarchy>
    <cacheHierarchy uniqueName="[Measures].[Sum of Math Rank]" caption="Sum of Math Rank" measure="1" displayFolder="" measureGroup="Table6" count="0" hidden="1">
      <extLst>
        <ext xmlns:x15="http://schemas.microsoft.com/office/spreadsheetml/2010/11/main" uri="{B97F6D7D-B522-45F9-BDA1-12C45D357490}">
          <x15:cacheHierarchy aggregatedColumn="46"/>
        </ext>
      </extLst>
    </cacheHierarchy>
    <cacheHierarchy uniqueName="[Measures].[Sum of Sci. Rank]" caption="Sum of Sci. Rank" measure="1" displayFolder="" measureGroup="Table6" count="0" hidden="1">
      <extLst>
        <ext xmlns:x15="http://schemas.microsoft.com/office/spreadsheetml/2010/11/main" uri="{B97F6D7D-B522-45F9-BDA1-12C45D357490}">
          <x15:cacheHierarchy aggregatedColumn="47"/>
        </ext>
      </extLst>
    </cacheHierarchy>
    <cacheHierarchy uniqueName="[Measures].[Sum of 1st Term Rank 2]" caption="Sum of 1st Term Rank 2" measure="1" displayFolder="" measureGroup="Table4" count="0" hidden="1">
      <extLst>
        <ext xmlns:x15="http://schemas.microsoft.com/office/spreadsheetml/2010/11/main" uri="{B97F6D7D-B522-45F9-BDA1-12C45D357490}">
          <x15:cacheHierarchy aggregatedColumn="18"/>
        </ext>
      </extLst>
    </cacheHierarchy>
    <cacheHierarchy uniqueName="[Measures].[Sum of 2nd Term Rank 2]" caption="Sum of 2nd Term Rank 2" measure="1" displayFolder="" measureGroup="Table4" count="0" hidden="1">
      <extLst>
        <ext xmlns:x15="http://schemas.microsoft.com/office/spreadsheetml/2010/11/main" uri="{B97F6D7D-B522-45F9-BDA1-12C45D357490}">
          <x15:cacheHierarchy aggregatedColumn="19"/>
        </ext>
      </extLst>
    </cacheHierarchy>
    <cacheHierarchy uniqueName="[Measures].[Sum of 3rd Term Rank 2]" caption="Sum of 3rd Term Rank 2" measure="1" displayFolder="" measureGroup="Table4" count="0" hidden="1">
      <extLst>
        <ext xmlns:x15="http://schemas.microsoft.com/office/spreadsheetml/2010/11/main" uri="{B97F6D7D-B522-45F9-BDA1-12C45D357490}">
          <x15:cacheHierarchy aggregatedColumn="20"/>
        </ext>
      </extLst>
    </cacheHierarchy>
    <cacheHierarchy uniqueName="[Measures].[Sum of 1st Term Rank 3]" caption="Sum of 1st Term Rank 3" measure="1" displayFolder="" measureGroup="Table5" count="0" hidden="1">
      <extLst>
        <ext xmlns:x15="http://schemas.microsoft.com/office/spreadsheetml/2010/11/main" uri="{B97F6D7D-B522-45F9-BDA1-12C45D357490}">
          <x15:cacheHierarchy aggregatedColumn="30"/>
        </ext>
      </extLst>
    </cacheHierarchy>
    <cacheHierarchy uniqueName="[Measures].[Sum of 2nd Term Rank 3]" caption="Sum of 2nd Term Rank 3" measure="1" displayFolder="" measureGroup="Table5" count="0" hidden="1">
      <extLst>
        <ext xmlns:x15="http://schemas.microsoft.com/office/spreadsheetml/2010/11/main" uri="{B97F6D7D-B522-45F9-BDA1-12C45D357490}">
          <x15:cacheHierarchy aggregatedColumn="31"/>
        </ext>
      </extLst>
    </cacheHierarchy>
    <cacheHierarchy uniqueName="[Measures].[Sum of 3rd Term Rank 3]" caption="Sum of 3rd Term Rank 3" measure="1" displayFolder="" measureGroup="Table5" count="0" hidden="1">
      <extLst>
        <ext xmlns:x15="http://schemas.microsoft.com/office/spreadsheetml/2010/11/main" uri="{B97F6D7D-B522-45F9-BDA1-12C45D357490}">
          <x15:cacheHierarchy aggregatedColumn="32"/>
        </ext>
      </extLst>
    </cacheHierarchy>
    <cacheHierarchy uniqueName="[Measures].[Count of Acad. Grade]" caption="Count of Acad. Grade" measure="1" displayFolder="" measureGroup="Table6" count="0" hidden="1">
      <extLst>
        <ext xmlns:x15="http://schemas.microsoft.com/office/spreadsheetml/2010/11/main" uri="{B97F6D7D-B522-45F9-BDA1-12C45D357490}">
          <x15:cacheHierarchy aggregatedColumn="41"/>
        </ext>
      </extLst>
    </cacheHierarchy>
    <cacheHierarchy uniqueName="[Measures].[Count of 1st Term Grade 2]" caption="Count of 1st Term Grade 2" measure="1" displayFolder="" measureGroup="Table4" count="0" hidden="1">
      <extLst>
        <ext xmlns:x15="http://schemas.microsoft.com/office/spreadsheetml/2010/11/main" uri="{B97F6D7D-B522-45F9-BDA1-12C45D357490}">
          <x15:cacheHierarchy aggregatedColumn="21"/>
        </ext>
      </extLst>
    </cacheHierarchy>
    <cacheHierarchy uniqueName="[Measures].[Count of 2nd Term Grade]" caption="Count of 2nd Term Grade" measure="1" displayFolder="" measureGroup="Table4" count="0" hidden="1">
      <extLst>
        <ext xmlns:x15="http://schemas.microsoft.com/office/spreadsheetml/2010/11/main" uri="{B97F6D7D-B522-45F9-BDA1-12C45D357490}">
          <x15:cacheHierarchy aggregatedColumn="22"/>
        </ext>
      </extLst>
    </cacheHierarchy>
    <cacheHierarchy uniqueName="[Measures].[Count of 3rd Term Grade]" caption="Count of 3rd Term Grade" measure="1" displayFolder="" measureGroup="Table4" count="0" hidden="1">
      <extLst>
        <ext xmlns:x15="http://schemas.microsoft.com/office/spreadsheetml/2010/11/main" uri="{B97F6D7D-B522-45F9-BDA1-12C45D357490}">
          <x15:cacheHierarchy aggregatedColumn="23"/>
        </ext>
      </extLst>
    </cacheHierarchy>
    <cacheHierarchy uniqueName="[Measures].[Count of Full Name]" caption="Count of Full Name" measure="1" displayFolder="" measureGroup="Table6" count="0" hidden="1">
      <extLst>
        <ext xmlns:x15="http://schemas.microsoft.com/office/spreadsheetml/2010/11/main" uri="{B97F6D7D-B522-45F9-BDA1-12C45D357490}">
          <x15:cacheHierarchy aggregatedColumn="36"/>
        </ext>
      </extLst>
    </cacheHierarchy>
    <cacheHierarchy uniqueName="[Measures].[Count of Full Name 2]" caption="Count of Full Name 2" measure="1" displayFolder="" measureGroup="Table4" count="0" hidden="1">
      <extLst>
        <ext xmlns:x15="http://schemas.microsoft.com/office/spreadsheetml/2010/11/main" uri="{B97F6D7D-B522-45F9-BDA1-12C45D357490}">
          <x15:cacheHierarchy aggregatedColumn="12"/>
        </ext>
      </extLst>
    </cacheHierarchy>
    <cacheHierarchy uniqueName="[Measures].[Count of Teacher Remarks]" caption="Count of Teacher Remarks" measure="1" displayFolder="" measureGroup="Table6" count="0" hidden="1">
      <extLst>
        <ext xmlns:x15="http://schemas.microsoft.com/office/spreadsheetml/2010/11/main" uri="{B97F6D7D-B522-45F9-BDA1-12C45D357490}">
          <x15:cacheHierarchy aggregatedColumn="51"/>
        </ext>
      </extLst>
    </cacheHierarchy>
  </cacheHierarchies>
  <kpis count="0"/>
  <dimensions count="5">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s>
  <measureGroups count="4">
    <measureGroup name="Table3" caption="Table3"/>
    <measureGroup name="Table4" caption="Table4"/>
    <measureGroup name="Table5" caption="Table5"/>
    <measureGroup name="Table6" caption="Table6"/>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s" refreshedDate="45054.947516666667" backgroundQuery="1" createdVersion="8" refreshedVersion="8" minRefreshableVersion="3" recordCount="0" supportSubquery="1" supportAdvancedDrill="1" xr:uid="{09B0CFC6-9F60-4F6C-A46C-F6978AA06A54}">
  <cacheSource type="external" connectionId="1"/>
  <cacheFields count="3">
    <cacheField name="[Table6].[Full Name].[Full Name]" caption="Full Name" numFmtId="0" hierarchy="36" level="1">
      <sharedItems containsSemiMixedTypes="0" containsNonDate="0" containsString="0"/>
    </cacheField>
    <cacheField name="[Table4].[1st Term Grade].[1st Term Grade]" caption="1st Term Grade" numFmtId="0" hierarchy="21" level="1">
      <sharedItems count="1">
        <s v="C"/>
      </sharedItems>
    </cacheField>
    <cacheField name="[Measures].[Sum of 1st Term 3]" caption="Sum of 1st Term 3" numFmtId="0" hierarchy="71" level="32767"/>
  </cacheFields>
  <cacheHierarchies count="100">
    <cacheHierarchy uniqueName="[Table3].[Full Name]" caption="Full Name" attribute="1" defaultMemberUniqueName="[Table3].[Full Name].[All]" allUniqueName="[Table3].[Full Name].[All]" dimensionUniqueName="[Table3]" displayFolder="" count="0" memberValueDatatype="130" unbalanced="0"/>
    <cacheHierarchy uniqueName="[Table3].[1st Term]" caption="1st Term" attribute="1" defaultMemberUniqueName="[Table3].[1st Term].[All]" allUniqueName="[Table3].[1st Term].[All]" dimensionUniqueName="[Table3]" displayFolder="" count="0" memberValueDatatype="20" unbalanced="0"/>
    <cacheHierarchy uniqueName="[Table3].[2nd Term]" caption="2nd Term" attribute="1" defaultMemberUniqueName="[Table3].[2nd Term].[All]" allUniqueName="[Table3].[2nd Term].[All]" dimensionUniqueName="[Table3]" displayFolder="" count="0" memberValueDatatype="20" unbalanced="0"/>
    <cacheHierarchy uniqueName="[Table3].[3rd Term]" caption="3rd Term" attribute="1" defaultMemberUniqueName="[Table3].[3rd Term].[All]" allUniqueName="[Table3].[3rd Term].[All]" dimensionUniqueName="[Table3]" displayFolder="" count="0" memberValueDatatype="20" unbalanced="0"/>
    <cacheHierarchy uniqueName="[Table3].[Acad. Scores]" caption="Acad. Scores" attribute="1" defaultMemberUniqueName="[Table3].[Acad. Scores].[All]" allUniqueName="[Table3].[Acad. Scores].[All]" dimensionUniqueName="[Table3]" displayFolder="" count="0" memberValueDatatype="20" unbalanced="0"/>
    <cacheHierarchy uniqueName="[Table3].[Acad. Grade Eng.]" caption="Acad. Grade Eng." attribute="1" defaultMemberUniqueName="[Table3].[Acad. Grade Eng.].[All]" allUniqueName="[Table3].[Acad. Grade Eng.].[All]" dimensionUniqueName="[Table3]" displayFolder="" count="0" memberValueDatatype="130" unbalanced="0"/>
    <cacheHierarchy uniqueName="[Table3].[1st Term Rank]" caption="1st Term Rank" attribute="1" defaultMemberUniqueName="[Table3].[1st Term Rank].[All]" allUniqueName="[Table3].[1st Term Rank].[All]" dimensionUniqueName="[Table3]" displayFolder="" count="0" memberValueDatatype="20" unbalanced="0"/>
    <cacheHierarchy uniqueName="[Table3].[2nd Term Rank]" caption="2nd Term Rank" attribute="1" defaultMemberUniqueName="[Table3].[2nd Term Rank].[All]" allUniqueName="[Table3].[2nd Term Rank].[All]" dimensionUniqueName="[Table3]" displayFolder="" count="0" memberValueDatatype="20" unbalanced="0"/>
    <cacheHierarchy uniqueName="[Table3].[3rd Term Rank]" caption="3rd Term Rank" attribute="1" defaultMemberUniqueName="[Table3].[3rd Term Rank].[All]" allUniqueName="[Table3].[3rd Term Rank].[All]" dimensionUniqueName="[Table3]" displayFolder="" count="0" memberValueDatatype="20" unbalanced="0"/>
    <cacheHierarchy uniqueName="[Table3].[1st Term Grade]" caption="1st Term Grade" attribute="1" defaultMemberUniqueName="[Table3].[1st Term Grade].[All]" allUniqueName="[Table3].[1st Term Grade].[All]" dimensionUniqueName="[Table3]" displayFolder="" count="0" memberValueDatatype="130" unbalanced="0"/>
    <cacheHierarchy uniqueName="[Table3].[2nd Term Grade]" caption="2nd Term Grade" attribute="1" defaultMemberUniqueName="[Table3].[2nd Term Grade].[All]" allUniqueName="[Table3].[2nd Term Grade].[All]" dimensionUniqueName="[Table3]" displayFolder="" count="0" memberValueDatatype="130" unbalanced="0"/>
    <cacheHierarchy uniqueName="[Table3].[3rd Term Grade]" caption="3rd Term Grade" attribute="1" defaultMemberUniqueName="[Table3].[3rd Term Grade].[All]" allUniqueName="[Table3].[3rd Term Grade].[All]" dimensionUniqueName="[Table3]" displayFolder="" count="0" memberValueDatatype="130" unbalanced="0"/>
    <cacheHierarchy uniqueName="[Table4].[Full Name]" caption="Full Name" attribute="1" defaultMemberUniqueName="[Table4].[Full Name].[All]" allUniqueName="[Table4].[Full Name].[All]" dimensionUniqueName="[Table4]" displayFolder="" count="0" memberValueDatatype="130" unbalanced="0"/>
    <cacheHierarchy uniqueName="[Table4].[1st Term]" caption="1st Term" attribute="1" defaultMemberUniqueName="[Table4].[1st Term].[All]" allUniqueName="[Table4].[1st Term].[All]" dimensionUniqueName="[Table4]" displayFolder="" count="0" memberValueDatatype="20" unbalanced="0"/>
    <cacheHierarchy uniqueName="[Table4].[2nd Term]" caption="2nd Term" attribute="1" defaultMemberUniqueName="[Table4].[2nd Term].[All]" allUniqueName="[Table4].[2nd Term].[All]" dimensionUniqueName="[Table4]" displayFolder="" count="0" memberValueDatatype="20" unbalanced="0"/>
    <cacheHierarchy uniqueName="[Table4].[3rd Term]" caption="3rd Term" attribute="1" defaultMemberUniqueName="[Table4].[3rd Term].[All]" allUniqueName="[Table4].[3rd Term].[All]" dimensionUniqueName="[Table4]" displayFolder="" count="0" memberValueDatatype="20" unbalanced="0"/>
    <cacheHierarchy uniqueName="[Table4].[Acad. Scores]" caption="Acad. Scores" attribute="1" defaultMemberUniqueName="[Table4].[Acad. Scores].[All]" allUniqueName="[Table4].[Acad. Scores].[All]" dimensionUniqueName="[Table4]" displayFolder="" count="0" memberValueDatatype="20" unbalanced="0"/>
    <cacheHierarchy uniqueName="[Table4].[Acad. Grade Math]" caption="Acad. Grade Math" attribute="1" defaultMemberUniqueName="[Table4].[Acad. Grade Math].[All]" allUniqueName="[Table4].[Acad. Grade Math].[All]" dimensionUniqueName="[Table4]" displayFolder="" count="0" memberValueDatatype="130" unbalanced="0"/>
    <cacheHierarchy uniqueName="[Table4].[1st Term Rank]" caption="1st Term Rank" attribute="1" defaultMemberUniqueName="[Table4].[1st Term Rank].[All]" allUniqueName="[Table4].[1st Term Rank].[All]" dimensionUniqueName="[Table4]" displayFolder="" count="0" memberValueDatatype="20" unbalanced="0"/>
    <cacheHierarchy uniqueName="[Table4].[2nd Term Rank]" caption="2nd Term Rank" attribute="1" defaultMemberUniqueName="[Table4].[2nd Term Rank].[All]" allUniqueName="[Table4].[2nd Term Rank].[All]" dimensionUniqueName="[Table4]" displayFolder="" count="0" memberValueDatatype="20" unbalanced="0"/>
    <cacheHierarchy uniqueName="[Table4].[3rd Term Rank]" caption="3rd Term Rank" attribute="1" defaultMemberUniqueName="[Table4].[3rd Term Rank].[All]" allUniqueName="[Table4].[3rd Term Rank].[All]" dimensionUniqueName="[Table4]" displayFolder="" count="0" memberValueDatatype="20" unbalanced="0"/>
    <cacheHierarchy uniqueName="[Table4].[1st Term Grade]" caption="1st Term Grade" attribute="1" defaultMemberUniqueName="[Table4].[1st Term Grade].[All]" allUniqueName="[Table4].[1st Term Grade].[All]" dimensionUniqueName="[Table4]" displayFolder="" count="2" memberValueDatatype="130" unbalanced="0">
      <fieldsUsage count="2">
        <fieldUsage x="-1"/>
        <fieldUsage x="1"/>
      </fieldsUsage>
    </cacheHierarchy>
    <cacheHierarchy uniqueName="[Table4].[2nd Term Grade]" caption="2nd Term Grade" attribute="1" defaultMemberUniqueName="[Table4].[2nd Term Grade].[All]" allUniqueName="[Table4].[2nd Term Grade].[All]" dimensionUniqueName="[Table4]" displayFolder="" count="0" memberValueDatatype="130" unbalanced="0"/>
    <cacheHierarchy uniqueName="[Table4].[3rd Term Grade]" caption="3rd Term Grade" attribute="1" defaultMemberUniqueName="[Table4].[3rd Term Grade].[All]" allUniqueName="[Table4].[3rd Term Grade].[All]" dimensionUniqueName="[Table4]" displayFolder="" count="0" memberValueDatatype="130" unbalanced="0"/>
    <cacheHierarchy uniqueName="[Table5].[Full Name]" caption="Full Name" attribute="1" defaultMemberUniqueName="[Table5].[Full Name].[All]" allUniqueName="[Table5].[Full Name].[All]" dimensionUniqueName="[Table5]" displayFolder="" count="0" memberValueDatatype="130" unbalanced="0"/>
    <cacheHierarchy uniqueName="[Table5].[1st Term]" caption="1st Term" attribute="1" defaultMemberUniqueName="[Table5].[1st Term].[All]" allUniqueName="[Table5].[1st Term].[All]" dimensionUniqueName="[Table5]" displayFolder="" count="0" memberValueDatatype="20" unbalanced="0"/>
    <cacheHierarchy uniqueName="[Table5].[2nd Term]" caption="2nd Term" attribute="1" defaultMemberUniqueName="[Table5].[2nd Term].[All]" allUniqueName="[Table5].[2nd Term].[All]" dimensionUniqueName="[Table5]" displayFolder="" count="0" memberValueDatatype="20" unbalanced="0"/>
    <cacheHierarchy uniqueName="[Table5].[3rd Term]" caption="3rd Term" attribute="1" defaultMemberUniqueName="[Table5].[3rd Term].[All]" allUniqueName="[Table5].[3rd Term].[All]" dimensionUniqueName="[Table5]" displayFolder="" count="0" memberValueDatatype="20" unbalanced="0"/>
    <cacheHierarchy uniqueName="[Table5].[Acad. Scores]" caption="Acad. Scores" attribute="1" defaultMemberUniqueName="[Table5].[Acad. Scores].[All]" allUniqueName="[Table5].[Acad. Scores].[All]" dimensionUniqueName="[Table5]" displayFolder="" count="0" memberValueDatatype="20" unbalanced="0"/>
    <cacheHierarchy uniqueName="[Table5].[Acad. GradeSceince]" caption="Acad. GradeSceince" attribute="1" defaultMemberUniqueName="[Table5].[Acad. GradeSceince].[All]" allUniqueName="[Table5].[Acad. GradeSceince].[All]" dimensionUniqueName="[Table5]" displayFolder="" count="0" memberValueDatatype="130" unbalanced="0"/>
    <cacheHierarchy uniqueName="[Table5].[1st Term Rank]" caption="1st Term Rank" attribute="1" defaultMemberUniqueName="[Table5].[1st Term Rank].[All]" allUniqueName="[Table5].[1st Term Rank].[All]" dimensionUniqueName="[Table5]" displayFolder="" count="0" memberValueDatatype="20" unbalanced="0"/>
    <cacheHierarchy uniqueName="[Table5].[2nd Term Rank]" caption="2nd Term Rank" attribute="1" defaultMemberUniqueName="[Table5].[2nd Term Rank].[All]" allUniqueName="[Table5].[2nd Term Rank].[All]" dimensionUniqueName="[Table5]" displayFolder="" count="0" memberValueDatatype="20" unbalanced="0"/>
    <cacheHierarchy uniqueName="[Table5].[3rd Term Rank]" caption="3rd Term Rank" attribute="1" defaultMemberUniqueName="[Table5].[3rd Term Rank].[All]" allUniqueName="[Table5].[3rd Term Rank].[All]" dimensionUniqueName="[Table5]" displayFolder="" count="0" memberValueDatatype="20" unbalanced="0"/>
    <cacheHierarchy uniqueName="[Table5].[1st Term Grade]" caption="1st Term Grade" attribute="1" defaultMemberUniqueName="[Table5].[1st Term Grade].[All]" allUniqueName="[Table5].[1st Term Grade].[All]" dimensionUniqueName="[Table5]" displayFolder="" count="0" memberValueDatatype="130" unbalanced="0"/>
    <cacheHierarchy uniqueName="[Table5].[2nd Term Grade]" caption="2nd Term Grade" attribute="1" defaultMemberUniqueName="[Table5].[2nd Term Grade].[All]" allUniqueName="[Table5].[2nd Term Grade].[All]" dimensionUniqueName="[Table5]" displayFolder="" count="0" memberValueDatatype="130" unbalanced="0"/>
    <cacheHierarchy uniqueName="[Table5].[3rd Term Grade]" caption="3rd Term Grade" attribute="1" defaultMemberUniqueName="[Table5].[3rd Term Grade].[All]" allUniqueName="[Table5].[3rd Term Grade].[All]" dimensionUniqueName="[Table5]" displayFolder="" count="0" memberValueDatatype="130" unbalanced="0"/>
    <cacheHierarchy uniqueName="[Table6].[Full Name]" caption="Full Name" attribute="1" defaultMemberUniqueName="[Table6].[Full Name].[All]" allUniqueName="[Table6].[Full Name].[All]" dimensionUniqueName="[Table6]" displayFolder="" count="2" memberValueDatatype="130" unbalanced="0">
      <fieldsUsage count="2">
        <fieldUsage x="-1"/>
        <fieldUsage x="0"/>
      </fieldsUsage>
    </cacheHierarchy>
    <cacheHierarchy uniqueName="[Table6].[1st Term]" caption="1st Term" attribute="1" defaultMemberUniqueName="[Table6].[1st Term].[All]" allUniqueName="[Table6].[1st Term].[All]" dimensionUniqueName="[Table6]" displayFolder="" count="0" memberValueDatatype="20" unbalanced="0"/>
    <cacheHierarchy uniqueName="[Table6].[2nd Term]" caption="2nd Term" attribute="1" defaultMemberUniqueName="[Table6].[2nd Term].[All]" allUniqueName="[Table6].[2nd Term].[All]" dimensionUniqueName="[Table6]" displayFolder="" count="0" memberValueDatatype="20" unbalanced="0"/>
    <cacheHierarchy uniqueName="[Table6].[3rd Term]" caption="3rd Term" attribute="1" defaultMemberUniqueName="[Table6].[3rd Term].[All]" allUniqueName="[Table6].[3rd Term].[All]" dimensionUniqueName="[Table6]" displayFolder="" count="0" memberValueDatatype="20" unbalanced="0"/>
    <cacheHierarchy uniqueName="[Table6].[Acad. Scores]" caption="Acad. Scores" attribute="1" defaultMemberUniqueName="[Table6].[Acad. Scores].[All]" allUniqueName="[Table6].[Acad. Scores].[All]" dimensionUniqueName="[Table6]" displayFolder="" count="0" memberValueDatatype="20" unbalanced="0"/>
    <cacheHierarchy uniqueName="[Table6].[Acad. Grade]" caption="Acad. Grade" attribute="1" defaultMemberUniqueName="[Table6].[Acad. Grade].[All]" allUniqueName="[Table6].[Acad. Grade].[All]" dimensionUniqueName="[Table6]" displayFolder="" count="0" memberValueDatatype="130" unbalanced="0"/>
    <cacheHierarchy uniqueName="[Table6].[Total Eng.]" caption="Total Eng." attribute="1" defaultMemberUniqueName="[Table6].[Total Eng.].[All]" allUniqueName="[Table6].[Total Eng.].[All]" dimensionUniqueName="[Table6]" displayFolder="" count="0" memberValueDatatype="20" unbalanced="0"/>
    <cacheHierarchy uniqueName="[Table6].[Total Math]" caption="Total Math" attribute="1" defaultMemberUniqueName="[Table6].[Total Math].[All]" allUniqueName="[Table6].[Total Math].[All]" dimensionUniqueName="[Table6]" displayFolder="" count="0" memberValueDatatype="20" unbalanced="0"/>
    <cacheHierarchy uniqueName="[Table6].[Total Sci.]" caption="Total Sci." attribute="1" defaultMemberUniqueName="[Table6].[Total Sci.].[All]" allUniqueName="[Table6].[Total Sci.].[All]" dimensionUniqueName="[Table6]" displayFolder="" count="0" memberValueDatatype="20" unbalanced="0"/>
    <cacheHierarchy uniqueName="[Table6].[Eng. Rank]" caption="Eng. Rank" attribute="1" defaultMemberUniqueName="[Table6].[Eng. Rank].[All]" allUniqueName="[Table6].[Eng. Rank].[All]" dimensionUniqueName="[Table6]" displayFolder="" count="0" memberValueDatatype="20" unbalanced="0"/>
    <cacheHierarchy uniqueName="[Table6].[Math Rank]" caption="Math Rank" attribute="1" defaultMemberUniqueName="[Table6].[Math Rank].[All]" allUniqueName="[Table6].[Math Rank].[All]" dimensionUniqueName="[Table6]" displayFolder="" count="0" memberValueDatatype="20" unbalanced="0"/>
    <cacheHierarchy uniqueName="[Table6].[Sci. Rank]" caption="Sci. Rank" attribute="1" defaultMemberUniqueName="[Table6].[Sci. Rank].[All]" allUniqueName="[Table6].[Sci. Rank].[All]" dimensionUniqueName="[Table6]" displayFolder="" count="0" memberValueDatatype="20" unbalanced="0"/>
    <cacheHierarchy uniqueName="[Table6].[Grade Eng.]" caption="Grade Eng." attribute="1" defaultMemberUniqueName="[Table6].[Grade Eng.].[All]" allUniqueName="[Table6].[Grade Eng.].[All]" dimensionUniqueName="[Table6]" displayFolder="" count="0" memberValueDatatype="130" unbalanced="0"/>
    <cacheHierarchy uniqueName="[Table6].[Grade Math.]" caption="Grade Math." attribute="1" defaultMemberUniqueName="[Table6].[Grade Math.].[All]" allUniqueName="[Table6].[Grade Math.].[All]" dimensionUniqueName="[Table6]" displayFolder="" count="0" memberValueDatatype="130" unbalanced="0"/>
    <cacheHierarchy uniqueName="[Table6].[Grade Sci.]" caption="Grade Sci." attribute="1" defaultMemberUniqueName="[Table6].[Grade Sci.].[All]" allUniqueName="[Table6].[Grade Sci.].[All]" dimensionUniqueName="[Table6]" displayFolder="" count="0" memberValueDatatype="130" unbalanced="0"/>
    <cacheHierarchy uniqueName="[Table6].[Teacher Remarks]" caption="Teacher Remarks" attribute="1" defaultMemberUniqueName="[Table6].[Teacher Remarks].[All]" allUniqueName="[Table6].[Teacher Remarks].[All]" dimensionUniqueName="[Table6]" displayFolder="" count="0" memberValueDatatype="130" unbalanced="0"/>
    <cacheHierarchy uniqueName="[Table6].[Student Type]" caption="Student Type" attribute="1" defaultMemberUniqueName="[Table6].[Student Type].[All]" allUniqueName="[Table6].[Student Type].[All]" dimensionUniqueName="[Table6]" displayFolder="" count="0" memberValueDatatype="130" unbalanced="0"/>
    <cacheHierarchy uniqueName="[Measures].[__XL_Count Table6]" caption="__XL_Count Table6" measure="1" displayFolder="" measureGroup="Table6"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Total Eng.]" caption="Sum of Total Eng." measure="1" displayFolder="" measureGroup="Table6" count="0" hidden="1">
      <extLst>
        <ext xmlns:x15="http://schemas.microsoft.com/office/spreadsheetml/2010/11/main" uri="{B97F6D7D-B522-45F9-BDA1-12C45D357490}">
          <x15:cacheHierarchy aggregatedColumn="42"/>
        </ext>
      </extLst>
    </cacheHierarchy>
    <cacheHierarchy uniqueName="[Measures].[Sum of Total Math]" caption="Sum of Total Math" measure="1" displayFolder="" measureGroup="Table6" count="0" hidden="1">
      <extLst>
        <ext xmlns:x15="http://schemas.microsoft.com/office/spreadsheetml/2010/11/main" uri="{B97F6D7D-B522-45F9-BDA1-12C45D357490}">
          <x15:cacheHierarchy aggregatedColumn="43"/>
        </ext>
      </extLst>
    </cacheHierarchy>
    <cacheHierarchy uniqueName="[Measures].[Sum of Total Sci.]" caption="Sum of Total Sci." measure="1" displayFolder="" measureGroup="Table6" count="0" hidden="1">
      <extLst>
        <ext xmlns:x15="http://schemas.microsoft.com/office/spreadsheetml/2010/11/main" uri="{B97F6D7D-B522-45F9-BDA1-12C45D357490}">
          <x15:cacheHierarchy aggregatedColumn="44"/>
        </ext>
      </extLst>
    </cacheHierarchy>
    <cacheHierarchy uniqueName="[Measures].[Sum of 2nd Term Rank]" caption="Sum of 2nd Term Rank" measure="1" displayFolder="" measureGroup="Table3" count="0" hidden="1">
      <extLst>
        <ext xmlns:x15="http://schemas.microsoft.com/office/spreadsheetml/2010/11/main" uri="{B97F6D7D-B522-45F9-BDA1-12C45D357490}">
          <x15:cacheHierarchy aggregatedColumn="7"/>
        </ext>
      </extLst>
    </cacheHierarchy>
    <cacheHierarchy uniqueName="[Measures].[Sum of 1st Term Rank]" caption="Sum of 1st Term Rank" measure="1" displayFolder="" measureGroup="Table3" count="0" hidden="1">
      <extLst>
        <ext xmlns:x15="http://schemas.microsoft.com/office/spreadsheetml/2010/11/main" uri="{B97F6D7D-B522-45F9-BDA1-12C45D357490}">
          <x15:cacheHierarchy aggregatedColumn="6"/>
        </ext>
      </extLst>
    </cacheHierarchy>
    <cacheHierarchy uniqueName="[Measures].[Sum of 3rd Term Rank]" caption="Sum of 3rd Term Rank" measure="1" displayFolder="" measureGroup="Table3" count="0" hidden="1">
      <extLst>
        <ext xmlns:x15="http://schemas.microsoft.com/office/spreadsheetml/2010/11/main" uri="{B97F6D7D-B522-45F9-BDA1-12C45D357490}">
          <x15:cacheHierarchy aggregatedColumn="8"/>
        </ext>
      </extLst>
    </cacheHierarchy>
    <cacheHierarchy uniqueName="[Measures].[Sum of 1st Term]" caption="Sum of 1st Term" measure="1" displayFolder="" measureGroup="Table3" count="0" hidden="1">
      <extLst>
        <ext xmlns:x15="http://schemas.microsoft.com/office/spreadsheetml/2010/11/main" uri="{B97F6D7D-B522-45F9-BDA1-12C45D357490}">
          <x15:cacheHierarchy aggregatedColumn="1"/>
        </ext>
      </extLst>
    </cacheHierarchy>
    <cacheHierarchy uniqueName="[Measures].[Sum of 2nd Term]" caption="Sum of 2nd Term" measure="1" displayFolder="" measureGroup="Table3" count="0" hidden="1">
      <extLst>
        <ext xmlns:x15="http://schemas.microsoft.com/office/spreadsheetml/2010/11/main" uri="{B97F6D7D-B522-45F9-BDA1-12C45D357490}">
          <x15:cacheHierarchy aggregatedColumn="2"/>
        </ext>
      </extLst>
    </cacheHierarchy>
    <cacheHierarchy uniqueName="[Measures].[Sum of 3rd Term]" caption="Sum of 3rd Term" measure="1" displayFolder="" measureGroup="Table3" count="0" hidden="1">
      <extLst>
        <ext xmlns:x15="http://schemas.microsoft.com/office/spreadsheetml/2010/11/main" uri="{B97F6D7D-B522-45F9-BDA1-12C45D357490}">
          <x15:cacheHierarchy aggregatedColumn="3"/>
        </ext>
      </extLst>
    </cacheHierarchy>
    <cacheHierarchy uniqueName="[Measures].[Sum of Acad. Scores]" caption="Sum of Acad. Scores" measure="1" displayFolder="" measureGroup="Table6" count="0" hidden="1">
      <extLst>
        <ext xmlns:x15="http://schemas.microsoft.com/office/spreadsheetml/2010/11/main" uri="{B97F6D7D-B522-45F9-BDA1-12C45D357490}">
          <x15:cacheHierarchy aggregatedColumn="40"/>
        </ext>
      </extLst>
    </cacheHierarchy>
    <cacheHierarchy uniqueName="[Measures].[Sum of 1st Term 2]" caption="Sum of 1st Term 2" measure="1" displayFolder="" measureGroup="Table6" count="0" hidden="1">
      <extLst>
        <ext xmlns:x15="http://schemas.microsoft.com/office/spreadsheetml/2010/11/main" uri="{B97F6D7D-B522-45F9-BDA1-12C45D357490}">
          <x15:cacheHierarchy aggregatedColumn="37"/>
        </ext>
      </extLst>
    </cacheHierarchy>
    <cacheHierarchy uniqueName="[Measures].[Sum of 2nd Term 2]" caption="Sum of 2nd Term 2" measure="1" displayFolder="" measureGroup="Table6" count="0" hidden="1">
      <extLst>
        <ext xmlns:x15="http://schemas.microsoft.com/office/spreadsheetml/2010/11/main" uri="{B97F6D7D-B522-45F9-BDA1-12C45D357490}">
          <x15:cacheHierarchy aggregatedColumn="38"/>
        </ext>
      </extLst>
    </cacheHierarchy>
    <cacheHierarchy uniqueName="[Measures].[Sum of 3rd Term 2]" caption="Sum of 3rd Term 2" measure="1" displayFolder="" measureGroup="Table6" count="0" hidden="1">
      <extLst>
        <ext xmlns:x15="http://schemas.microsoft.com/office/spreadsheetml/2010/11/main" uri="{B97F6D7D-B522-45F9-BDA1-12C45D357490}">
          <x15:cacheHierarchy aggregatedColumn="39"/>
        </ext>
      </extLst>
    </cacheHierarchy>
    <cacheHierarchy uniqueName="[Measures].[Sum of 1st Term 3]" caption="Sum of 1st Term 3" measure="1" displayFolder="" measureGroup="Table4"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2nd Term 3]" caption="Sum of 2nd Term 3" measure="1" displayFolder="" measureGroup="Table4" count="0" hidden="1">
      <extLst>
        <ext xmlns:x15="http://schemas.microsoft.com/office/spreadsheetml/2010/11/main" uri="{B97F6D7D-B522-45F9-BDA1-12C45D357490}">
          <x15:cacheHierarchy aggregatedColumn="14"/>
        </ext>
      </extLst>
    </cacheHierarchy>
    <cacheHierarchy uniqueName="[Measures].[Sum of 3rd Term 3]" caption="Sum of 3rd Term 3" measure="1" displayFolder="" measureGroup="Table4" count="0" hidden="1">
      <extLst>
        <ext xmlns:x15="http://schemas.microsoft.com/office/spreadsheetml/2010/11/main" uri="{B97F6D7D-B522-45F9-BDA1-12C45D357490}">
          <x15:cacheHierarchy aggregatedColumn="15"/>
        </ext>
      </extLst>
    </cacheHierarchy>
    <cacheHierarchy uniqueName="[Measures].[Sum of 1st Term 4]" caption="Sum of 1st Term 4" measure="1" displayFolder="" measureGroup="Table5" count="0" hidden="1">
      <extLst>
        <ext xmlns:x15="http://schemas.microsoft.com/office/spreadsheetml/2010/11/main" uri="{B97F6D7D-B522-45F9-BDA1-12C45D357490}">
          <x15:cacheHierarchy aggregatedColumn="25"/>
        </ext>
      </extLst>
    </cacheHierarchy>
    <cacheHierarchy uniqueName="[Measures].[Sum of 2nd Term 4]" caption="Sum of 2nd Term 4" measure="1" displayFolder="" measureGroup="Table5" count="0" hidden="1">
      <extLst>
        <ext xmlns:x15="http://schemas.microsoft.com/office/spreadsheetml/2010/11/main" uri="{B97F6D7D-B522-45F9-BDA1-12C45D357490}">
          <x15:cacheHierarchy aggregatedColumn="26"/>
        </ext>
      </extLst>
    </cacheHierarchy>
    <cacheHierarchy uniqueName="[Measures].[Sum of 3rd Term 4]" caption="Sum of 3rd Term 4" measure="1" displayFolder="" measureGroup="Table5" count="0" hidden="1">
      <extLst>
        <ext xmlns:x15="http://schemas.microsoft.com/office/spreadsheetml/2010/11/main" uri="{B97F6D7D-B522-45F9-BDA1-12C45D357490}">
          <x15:cacheHierarchy aggregatedColumn="27"/>
        </ext>
      </extLst>
    </cacheHierarchy>
    <cacheHierarchy uniqueName="[Measures].[Count of Grade Eng.]" caption="Count of Grade Eng." measure="1" displayFolder="" measureGroup="Table6" count="0" hidden="1">
      <extLst>
        <ext xmlns:x15="http://schemas.microsoft.com/office/spreadsheetml/2010/11/main" uri="{B97F6D7D-B522-45F9-BDA1-12C45D357490}">
          <x15:cacheHierarchy aggregatedColumn="48"/>
        </ext>
      </extLst>
    </cacheHierarchy>
    <cacheHierarchy uniqueName="[Measures].[Count of Grade Sci.]" caption="Count of Grade Sci." measure="1" displayFolder="" measureGroup="Table6" count="0" hidden="1">
      <extLst>
        <ext xmlns:x15="http://schemas.microsoft.com/office/spreadsheetml/2010/11/main" uri="{B97F6D7D-B522-45F9-BDA1-12C45D357490}">
          <x15:cacheHierarchy aggregatedColumn="50"/>
        </ext>
      </extLst>
    </cacheHierarchy>
    <cacheHierarchy uniqueName="[Measures].[Count of Grade Math.]" caption="Count of Grade Math." measure="1" displayFolder="" measureGroup="Table6" count="0" hidden="1">
      <extLst>
        <ext xmlns:x15="http://schemas.microsoft.com/office/spreadsheetml/2010/11/main" uri="{B97F6D7D-B522-45F9-BDA1-12C45D357490}">
          <x15:cacheHierarchy aggregatedColumn="49"/>
        </ext>
      </extLst>
    </cacheHierarchy>
    <cacheHierarchy uniqueName="[Measures].[Sum of Acad. Scores 2]" caption="Sum of Acad. Scores 2" measure="1" displayFolder="" measureGroup="Table3" count="0" hidden="1">
      <extLst>
        <ext xmlns:x15="http://schemas.microsoft.com/office/spreadsheetml/2010/11/main" uri="{B97F6D7D-B522-45F9-BDA1-12C45D357490}">
          <x15:cacheHierarchy aggregatedColumn="4"/>
        </ext>
      </extLst>
    </cacheHierarchy>
    <cacheHierarchy uniqueName="[Measures].[Sum of Acad. Scores 3]" caption="Sum of Acad. Scores 3" measure="1" displayFolder="" measureGroup="Table4" count="0" hidden="1">
      <extLst>
        <ext xmlns:x15="http://schemas.microsoft.com/office/spreadsheetml/2010/11/main" uri="{B97F6D7D-B522-45F9-BDA1-12C45D357490}">
          <x15:cacheHierarchy aggregatedColumn="16"/>
        </ext>
      </extLst>
    </cacheHierarchy>
    <cacheHierarchy uniqueName="[Measures].[Sum of Acad. Scores 4]" caption="Sum of Acad. Scores 4" measure="1" displayFolder="" measureGroup="Table5" count="0" hidden="1">
      <extLst>
        <ext xmlns:x15="http://schemas.microsoft.com/office/spreadsheetml/2010/11/main" uri="{B97F6D7D-B522-45F9-BDA1-12C45D357490}">
          <x15:cacheHierarchy aggregatedColumn="28"/>
        </ext>
      </extLst>
    </cacheHierarchy>
    <cacheHierarchy uniqueName="[Measures].[Count of 1st Term Grade]" caption="Count of 1st Term Grade" measure="1" displayFolder="" measureGroup="Table5" count="0" hidden="1">
      <extLst>
        <ext xmlns:x15="http://schemas.microsoft.com/office/spreadsheetml/2010/11/main" uri="{B97F6D7D-B522-45F9-BDA1-12C45D357490}">
          <x15:cacheHierarchy aggregatedColumn="33"/>
        </ext>
      </extLst>
    </cacheHierarchy>
    <cacheHierarchy uniqueName="[Measures].[Sum of Eng. Rank]" caption="Sum of Eng. Rank" measure="1" displayFolder="" measureGroup="Table6" count="0" hidden="1">
      <extLst>
        <ext xmlns:x15="http://schemas.microsoft.com/office/spreadsheetml/2010/11/main" uri="{B97F6D7D-B522-45F9-BDA1-12C45D357490}">
          <x15:cacheHierarchy aggregatedColumn="45"/>
        </ext>
      </extLst>
    </cacheHierarchy>
    <cacheHierarchy uniqueName="[Measures].[Sum of Math Rank]" caption="Sum of Math Rank" measure="1" displayFolder="" measureGroup="Table6" count="0" hidden="1">
      <extLst>
        <ext xmlns:x15="http://schemas.microsoft.com/office/spreadsheetml/2010/11/main" uri="{B97F6D7D-B522-45F9-BDA1-12C45D357490}">
          <x15:cacheHierarchy aggregatedColumn="46"/>
        </ext>
      </extLst>
    </cacheHierarchy>
    <cacheHierarchy uniqueName="[Measures].[Sum of Sci. Rank]" caption="Sum of Sci. Rank" measure="1" displayFolder="" measureGroup="Table6" count="0" hidden="1">
      <extLst>
        <ext xmlns:x15="http://schemas.microsoft.com/office/spreadsheetml/2010/11/main" uri="{B97F6D7D-B522-45F9-BDA1-12C45D357490}">
          <x15:cacheHierarchy aggregatedColumn="47"/>
        </ext>
      </extLst>
    </cacheHierarchy>
    <cacheHierarchy uniqueName="[Measures].[Sum of 1st Term Rank 2]" caption="Sum of 1st Term Rank 2" measure="1" displayFolder="" measureGroup="Table4" count="0" hidden="1">
      <extLst>
        <ext xmlns:x15="http://schemas.microsoft.com/office/spreadsheetml/2010/11/main" uri="{B97F6D7D-B522-45F9-BDA1-12C45D357490}">
          <x15:cacheHierarchy aggregatedColumn="18"/>
        </ext>
      </extLst>
    </cacheHierarchy>
    <cacheHierarchy uniqueName="[Measures].[Sum of 2nd Term Rank 2]" caption="Sum of 2nd Term Rank 2" measure="1" displayFolder="" measureGroup="Table4" count="0" hidden="1">
      <extLst>
        <ext xmlns:x15="http://schemas.microsoft.com/office/spreadsheetml/2010/11/main" uri="{B97F6D7D-B522-45F9-BDA1-12C45D357490}">
          <x15:cacheHierarchy aggregatedColumn="19"/>
        </ext>
      </extLst>
    </cacheHierarchy>
    <cacheHierarchy uniqueName="[Measures].[Sum of 3rd Term Rank 2]" caption="Sum of 3rd Term Rank 2" measure="1" displayFolder="" measureGroup="Table4" count="0" hidden="1">
      <extLst>
        <ext xmlns:x15="http://schemas.microsoft.com/office/spreadsheetml/2010/11/main" uri="{B97F6D7D-B522-45F9-BDA1-12C45D357490}">
          <x15:cacheHierarchy aggregatedColumn="20"/>
        </ext>
      </extLst>
    </cacheHierarchy>
    <cacheHierarchy uniqueName="[Measures].[Sum of 1st Term Rank 3]" caption="Sum of 1st Term Rank 3" measure="1" displayFolder="" measureGroup="Table5" count="0" hidden="1">
      <extLst>
        <ext xmlns:x15="http://schemas.microsoft.com/office/spreadsheetml/2010/11/main" uri="{B97F6D7D-B522-45F9-BDA1-12C45D357490}">
          <x15:cacheHierarchy aggregatedColumn="30"/>
        </ext>
      </extLst>
    </cacheHierarchy>
    <cacheHierarchy uniqueName="[Measures].[Sum of 2nd Term Rank 3]" caption="Sum of 2nd Term Rank 3" measure="1" displayFolder="" measureGroup="Table5" count="0" hidden="1">
      <extLst>
        <ext xmlns:x15="http://schemas.microsoft.com/office/spreadsheetml/2010/11/main" uri="{B97F6D7D-B522-45F9-BDA1-12C45D357490}">
          <x15:cacheHierarchy aggregatedColumn="31"/>
        </ext>
      </extLst>
    </cacheHierarchy>
    <cacheHierarchy uniqueName="[Measures].[Sum of 3rd Term Rank 3]" caption="Sum of 3rd Term Rank 3" measure="1" displayFolder="" measureGroup="Table5" count="0" hidden="1">
      <extLst>
        <ext xmlns:x15="http://schemas.microsoft.com/office/spreadsheetml/2010/11/main" uri="{B97F6D7D-B522-45F9-BDA1-12C45D357490}">
          <x15:cacheHierarchy aggregatedColumn="32"/>
        </ext>
      </extLst>
    </cacheHierarchy>
    <cacheHierarchy uniqueName="[Measures].[Count of Acad. Grade]" caption="Count of Acad. Grade" measure="1" displayFolder="" measureGroup="Table6" count="0" hidden="1">
      <extLst>
        <ext xmlns:x15="http://schemas.microsoft.com/office/spreadsheetml/2010/11/main" uri="{B97F6D7D-B522-45F9-BDA1-12C45D357490}">
          <x15:cacheHierarchy aggregatedColumn="41"/>
        </ext>
      </extLst>
    </cacheHierarchy>
    <cacheHierarchy uniqueName="[Measures].[Count of 1st Term Grade 2]" caption="Count of 1st Term Grade 2" measure="1" displayFolder="" measureGroup="Table4" count="0" hidden="1">
      <extLst>
        <ext xmlns:x15="http://schemas.microsoft.com/office/spreadsheetml/2010/11/main" uri="{B97F6D7D-B522-45F9-BDA1-12C45D357490}">
          <x15:cacheHierarchy aggregatedColumn="21"/>
        </ext>
      </extLst>
    </cacheHierarchy>
    <cacheHierarchy uniqueName="[Measures].[Count of 2nd Term Grade]" caption="Count of 2nd Term Grade" measure="1" displayFolder="" measureGroup="Table4" count="0" hidden="1">
      <extLst>
        <ext xmlns:x15="http://schemas.microsoft.com/office/spreadsheetml/2010/11/main" uri="{B97F6D7D-B522-45F9-BDA1-12C45D357490}">
          <x15:cacheHierarchy aggregatedColumn="22"/>
        </ext>
      </extLst>
    </cacheHierarchy>
    <cacheHierarchy uniqueName="[Measures].[Count of 3rd Term Grade]" caption="Count of 3rd Term Grade" measure="1" displayFolder="" measureGroup="Table4" count="0" hidden="1">
      <extLst>
        <ext xmlns:x15="http://schemas.microsoft.com/office/spreadsheetml/2010/11/main" uri="{B97F6D7D-B522-45F9-BDA1-12C45D357490}">
          <x15:cacheHierarchy aggregatedColumn="23"/>
        </ext>
      </extLst>
    </cacheHierarchy>
    <cacheHierarchy uniqueName="[Measures].[Count of Full Name]" caption="Count of Full Name" measure="1" displayFolder="" measureGroup="Table6" count="0" hidden="1">
      <extLst>
        <ext xmlns:x15="http://schemas.microsoft.com/office/spreadsheetml/2010/11/main" uri="{B97F6D7D-B522-45F9-BDA1-12C45D357490}">
          <x15:cacheHierarchy aggregatedColumn="36"/>
        </ext>
      </extLst>
    </cacheHierarchy>
    <cacheHierarchy uniqueName="[Measures].[Count of Full Name 2]" caption="Count of Full Name 2" measure="1" displayFolder="" measureGroup="Table4" count="0" hidden="1">
      <extLst>
        <ext xmlns:x15="http://schemas.microsoft.com/office/spreadsheetml/2010/11/main" uri="{B97F6D7D-B522-45F9-BDA1-12C45D357490}">
          <x15:cacheHierarchy aggregatedColumn="12"/>
        </ext>
      </extLst>
    </cacheHierarchy>
    <cacheHierarchy uniqueName="[Measures].[Count of Teacher Remarks]" caption="Count of Teacher Remarks" measure="1" displayFolder="" measureGroup="Table6" count="0" hidden="1">
      <extLst>
        <ext xmlns:x15="http://schemas.microsoft.com/office/spreadsheetml/2010/11/main" uri="{B97F6D7D-B522-45F9-BDA1-12C45D357490}">
          <x15:cacheHierarchy aggregatedColumn="51"/>
        </ext>
      </extLst>
    </cacheHierarchy>
  </cacheHierarchies>
  <kpis count="0"/>
  <dimensions count="5">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s>
  <measureGroups count="4">
    <measureGroup name="Table3" caption="Table3"/>
    <measureGroup name="Table4" caption="Table4"/>
    <measureGroup name="Table5" caption="Table5"/>
    <measureGroup name="Table6" caption="Table6"/>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s" refreshedDate="45054.947517129629" backgroundQuery="1" createdVersion="8" refreshedVersion="8" minRefreshableVersion="3" recordCount="0" supportSubquery="1" supportAdvancedDrill="1" xr:uid="{EAF08567-8EA0-46AC-825F-75D75DE53D78}">
  <cacheSource type="external" connectionId="1"/>
  <cacheFields count="3">
    <cacheField name="[Table4].[2nd Term Grade].[2nd Term Grade]" caption="2nd Term Grade" numFmtId="0" hierarchy="22" level="1">
      <sharedItems count="1">
        <s v="B"/>
      </sharedItems>
    </cacheField>
    <cacheField name="[Table6].[Full Name].[Full Name]" caption="Full Name" numFmtId="0" hierarchy="36" level="1">
      <sharedItems containsSemiMixedTypes="0" containsNonDate="0" containsString="0"/>
    </cacheField>
    <cacheField name="[Measures].[Sum of 2nd Term 3]" caption="Sum of 2nd Term 3" numFmtId="0" hierarchy="72" level="32767"/>
  </cacheFields>
  <cacheHierarchies count="100">
    <cacheHierarchy uniqueName="[Table3].[Full Name]" caption="Full Name" attribute="1" defaultMemberUniqueName="[Table3].[Full Name].[All]" allUniqueName="[Table3].[Full Name].[All]" dimensionUniqueName="[Table3]" displayFolder="" count="0" memberValueDatatype="130" unbalanced="0"/>
    <cacheHierarchy uniqueName="[Table3].[1st Term]" caption="1st Term" attribute="1" defaultMemberUniqueName="[Table3].[1st Term].[All]" allUniqueName="[Table3].[1st Term].[All]" dimensionUniqueName="[Table3]" displayFolder="" count="0" memberValueDatatype="20" unbalanced="0"/>
    <cacheHierarchy uniqueName="[Table3].[2nd Term]" caption="2nd Term" attribute="1" defaultMemberUniqueName="[Table3].[2nd Term].[All]" allUniqueName="[Table3].[2nd Term].[All]" dimensionUniqueName="[Table3]" displayFolder="" count="0" memberValueDatatype="20" unbalanced="0"/>
    <cacheHierarchy uniqueName="[Table3].[3rd Term]" caption="3rd Term" attribute="1" defaultMemberUniqueName="[Table3].[3rd Term].[All]" allUniqueName="[Table3].[3rd Term].[All]" dimensionUniqueName="[Table3]" displayFolder="" count="0" memberValueDatatype="20" unbalanced="0"/>
    <cacheHierarchy uniqueName="[Table3].[Acad. Scores]" caption="Acad. Scores" attribute="1" defaultMemberUniqueName="[Table3].[Acad. Scores].[All]" allUniqueName="[Table3].[Acad. Scores].[All]" dimensionUniqueName="[Table3]" displayFolder="" count="0" memberValueDatatype="20" unbalanced="0"/>
    <cacheHierarchy uniqueName="[Table3].[Acad. Grade Eng.]" caption="Acad. Grade Eng." attribute="1" defaultMemberUniqueName="[Table3].[Acad. Grade Eng.].[All]" allUniqueName="[Table3].[Acad. Grade Eng.].[All]" dimensionUniqueName="[Table3]" displayFolder="" count="0" memberValueDatatype="130" unbalanced="0"/>
    <cacheHierarchy uniqueName="[Table3].[1st Term Rank]" caption="1st Term Rank" attribute="1" defaultMemberUniqueName="[Table3].[1st Term Rank].[All]" allUniqueName="[Table3].[1st Term Rank].[All]" dimensionUniqueName="[Table3]" displayFolder="" count="0" memberValueDatatype="20" unbalanced="0"/>
    <cacheHierarchy uniqueName="[Table3].[2nd Term Rank]" caption="2nd Term Rank" attribute="1" defaultMemberUniqueName="[Table3].[2nd Term Rank].[All]" allUniqueName="[Table3].[2nd Term Rank].[All]" dimensionUniqueName="[Table3]" displayFolder="" count="0" memberValueDatatype="20" unbalanced="0"/>
    <cacheHierarchy uniqueName="[Table3].[3rd Term Rank]" caption="3rd Term Rank" attribute="1" defaultMemberUniqueName="[Table3].[3rd Term Rank].[All]" allUniqueName="[Table3].[3rd Term Rank].[All]" dimensionUniqueName="[Table3]" displayFolder="" count="0" memberValueDatatype="20" unbalanced="0"/>
    <cacheHierarchy uniqueName="[Table3].[1st Term Grade]" caption="1st Term Grade" attribute="1" defaultMemberUniqueName="[Table3].[1st Term Grade].[All]" allUniqueName="[Table3].[1st Term Grade].[All]" dimensionUniqueName="[Table3]" displayFolder="" count="0" memberValueDatatype="130" unbalanced="0"/>
    <cacheHierarchy uniqueName="[Table3].[2nd Term Grade]" caption="2nd Term Grade" attribute="1" defaultMemberUniqueName="[Table3].[2nd Term Grade].[All]" allUniqueName="[Table3].[2nd Term Grade].[All]" dimensionUniqueName="[Table3]" displayFolder="" count="0" memberValueDatatype="130" unbalanced="0"/>
    <cacheHierarchy uniqueName="[Table3].[3rd Term Grade]" caption="3rd Term Grade" attribute="1" defaultMemberUniqueName="[Table3].[3rd Term Grade].[All]" allUniqueName="[Table3].[3rd Term Grade].[All]" dimensionUniqueName="[Table3]" displayFolder="" count="0" memberValueDatatype="130" unbalanced="0"/>
    <cacheHierarchy uniqueName="[Table4].[Full Name]" caption="Full Name" attribute="1" defaultMemberUniqueName="[Table4].[Full Name].[All]" allUniqueName="[Table4].[Full Name].[All]" dimensionUniqueName="[Table4]" displayFolder="" count="0" memberValueDatatype="130" unbalanced="0"/>
    <cacheHierarchy uniqueName="[Table4].[1st Term]" caption="1st Term" attribute="1" defaultMemberUniqueName="[Table4].[1st Term].[All]" allUniqueName="[Table4].[1st Term].[All]" dimensionUniqueName="[Table4]" displayFolder="" count="0" memberValueDatatype="20" unbalanced="0"/>
    <cacheHierarchy uniqueName="[Table4].[2nd Term]" caption="2nd Term" attribute="1" defaultMemberUniqueName="[Table4].[2nd Term].[All]" allUniqueName="[Table4].[2nd Term].[All]" dimensionUniqueName="[Table4]" displayFolder="" count="0" memberValueDatatype="20" unbalanced="0"/>
    <cacheHierarchy uniqueName="[Table4].[3rd Term]" caption="3rd Term" attribute="1" defaultMemberUniqueName="[Table4].[3rd Term].[All]" allUniqueName="[Table4].[3rd Term].[All]" dimensionUniqueName="[Table4]" displayFolder="" count="0" memberValueDatatype="20" unbalanced="0"/>
    <cacheHierarchy uniqueName="[Table4].[Acad. Scores]" caption="Acad. Scores" attribute="1" defaultMemberUniqueName="[Table4].[Acad. Scores].[All]" allUniqueName="[Table4].[Acad. Scores].[All]" dimensionUniqueName="[Table4]" displayFolder="" count="0" memberValueDatatype="20" unbalanced="0"/>
    <cacheHierarchy uniqueName="[Table4].[Acad. Grade Math]" caption="Acad. Grade Math" attribute="1" defaultMemberUniqueName="[Table4].[Acad. Grade Math].[All]" allUniqueName="[Table4].[Acad. Grade Math].[All]" dimensionUniqueName="[Table4]" displayFolder="" count="0" memberValueDatatype="130" unbalanced="0"/>
    <cacheHierarchy uniqueName="[Table4].[1st Term Rank]" caption="1st Term Rank" attribute="1" defaultMemberUniqueName="[Table4].[1st Term Rank].[All]" allUniqueName="[Table4].[1st Term Rank].[All]" dimensionUniqueName="[Table4]" displayFolder="" count="0" memberValueDatatype="20" unbalanced="0"/>
    <cacheHierarchy uniqueName="[Table4].[2nd Term Rank]" caption="2nd Term Rank" attribute="1" defaultMemberUniqueName="[Table4].[2nd Term Rank].[All]" allUniqueName="[Table4].[2nd Term Rank].[All]" dimensionUniqueName="[Table4]" displayFolder="" count="0" memberValueDatatype="20" unbalanced="0"/>
    <cacheHierarchy uniqueName="[Table4].[3rd Term Rank]" caption="3rd Term Rank" attribute="1" defaultMemberUniqueName="[Table4].[3rd Term Rank].[All]" allUniqueName="[Table4].[3rd Term Rank].[All]" dimensionUniqueName="[Table4]" displayFolder="" count="0" memberValueDatatype="20" unbalanced="0"/>
    <cacheHierarchy uniqueName="[Table4].[1st Term Grade]" caption="1st Term Grade" attribute="1" defaultMemberUniqueName="[Table4].[1st Term Grade].[All]" allUniqueName="[Table4].[1st Term Grade].[All]" dimensionUniqueName="[Table4]" displayFolder="" count="0" memberValueDatatype="130" unbalanced="0"/>
    <cacheHierarchy uniqueName="[Table4].[2nd Term Grade]" caption="2nd Term Grade" attribute="1" defaultMemberUniqueName="[Table4].[2nd Term Grade].[All]" allUniqueName="[Table4].[2nd Term Grade].[All]" dimensionUniqueName="[Table4]" displayFolder="" count="2" memberValueDatatype="130" unbalanced="0">
      <fieldsUsage count="2">
        <fieldUsage x="-1"/>
        <fieldUsage x="0"/>
      </fieldsUsage>
    </cacheHierarchy>
    <cacheHierarchy uniqueName="[Table4].[3rd Term Grade]" caption="3rd Term Grade" attribute="1" defaultMemberUniqueName="[Table4].[3rd Term Grade].[All]" allUniqueName="[Table4].[3rd Term Grade].[All]" dimensionUniqueName="[Table4]" displayFolder="" count="0" memberValueDatatype="130" unbalanced="0"/>
    <cacheHierarchy uniqueName="[Table5].[Full Name]" caption="Full Name" attribute="1" defaultMemberUniqueName="[Table5].[Full Name].[All]" allUniqueName="[Table5].[Full Name].[All]" dimensionUniqueName="[Table5]" displayFolder="" count="0" memberValueDatatype="130" unbalanced="0"/>
    <cacheHierarchy uniqueName="[Table5].[1st Term]" caption="1st Term" attribute="1" defaultMemberUniqueName="[Table5].[1st Term].[All]" allUniqueName="[Table5].[1st Term].[All]" dimensionUniqueName="[Table5]" displayFolder="" count="0" memberValueDatatype="20" unbalanced="0"/>
    <cacheHierarchy uniqueName="[Table5].[2nd Term]" caption="2nd Term" attribute="1" defaultMemberUniqueName="[Table5].[2nd Term].[All]" allUniqueName="[Table5].[2nd Term].[All]" dimensionUniqueName="[Table5]" displayFolder="" count="0" memberValueDatatype="20" unbalanced="0"/>
    <cacheHierarchy uniqueName="[Table5].[3rd Term]" caption="3rd Term" attribute="1" defaultMemberUniqueName="[Table5].[3rd Term].[All]" allUniqueName="[Table5].[3rd Term].[All]" dimensionUniqueName="[Table5]" displayFolder="" count="0" memberValueDatatype="20" unbalanced="0"/>
    <cacheHierarchy uniqueName="[Table5].[Acad. Scores]" caption="Acad. Scores" attribute="1" defaultMemberUniqueName="[Table5].[Acad. Scores].[All]" allUniqueName="[Table5].[Acad. Scores].[All]" dimensionUniqueName="[Table5]" displayFolder="" count="0" memberValueDatatype="20" unbalanced="0"/>
    <cacheHierarchy uniqueName="[Table5].[Acad. GradeSceince]" caption="Acad. GradeSceince" attribute="1" defaultMemberUniqueName="[Table5].[Acad. GradeSceince].[All]" allUniqueName="[Table5].[Acad. GradeSceince].[All]" dimensionUniqueName="[Table5]" displayFolder="" count="0" memberValueDatatype="130" unbalanced="0"/>
    <cacheHierarchy uniqueName="[Table5].[1st Term Rank]" caption="1st Term Rank" attribute="1" defaultMemberUniqueName="[Table5].[1st Term Rank].[All]" allUniqueName="[Table5].[1st Term Rank].[All]" dimensionUniqueName="[Table5]" displayFolder="" count="0" memberValueDatatype="20" unbalanced="0"/>
    <cacheHierarchy uniqueName="[Table5].[2nd Term Rank]" caption="2nd Term Rank" attribute="1" defaultMemberUniqueName="[Table5].[2nd Term Rank].[All]" allUniqueName="[Table5].[2nd Term Rank].[All]" dimensionUniqueName="[Table5]" displayFolder="" count="0" memberValueDatatype="20" unbalanced="0"/>
    <cacheHierarchy uniqueName="[Table5].[3rd Term Rank]" caption="3rd Term Rank" attribute="1" defaultMemberUniqueName="[Table5].[3rd Term Rank].[All]" allUniqueName="[Table5].[3rd Term Rank].[All]" dimensionUniqueName="[Table5]" displayFolder="" count="0" memberValueDatatype="20" unbalanced="0"/>
    <cacheHierarchy uniqueName="[Table5].[1st Term Grade]" caption="1st Term Grade" attribute="1" defaultMemberUniqueName="[Table5].[1st Term Grade].[All]" allUniqueName="[Table5].[1st Term Grade].[All]" dimensionUniqueName="[Table5]" displayFolder="" count="0" memberValueDatatype="130" unbalanced="0"/>
    <cacheHierarchy uniqueName="[Table5].[2nd Term Grade]" caption="2nd Term Grade" attribute="1" defaultMemberUniqueName="[Table5].[2nd Term Grade].[All]" allUniqueName="[Table5].[2nd Term Grade].[All]" dimensionUniqueName="[Table5]" displayFolder="" count="0" memberValueDatatype="130" unbalanced="0"/>
    <cacheHierarchy uniqueName="[Table5].[3rd Term Grade]" caption="3rd Term Grade" attribute="1" defaultMemberUniqueName="[Table5].[3rd Term Grade].[All]" allUniqueName="[Table5].[3rd Term Grade].[All]" dimensionUniqueName="[Table5]" displayFolder="" count="0" memberValueDatatype="130" unbalanced="0"/>
    <cacheHierarchy uniqueName="[Table6].[Full Name]" caption="Full Name" attribute="1" defaultMemberUniqueName="[Table6].[Full Name].[All]" allUniqueName="[Table6].[Full Name].[All]" dimensionUniqueName="[Table6]" displayFolder="" count="2" memberValueDatatype="130" unbalanced="0">
      <fieldsUsage count="2">
        <fieldUsage x="-1"/>
        <fieldUsage x="1"/>
      </fieldsUsage>
    </cacheHierarchy>
    <cacheHierarchy uniqueName="[Table6].[1st Term]" caption="1st Term" attribute="1" defaultMemberUniqueName="[Table6].[1st Term].[All]" allUniqueName="[Table6].[1st Term].[All]" dimensionUniqueName="[Table6]" displayFolder="" count="0" memberValueDatatype="20" unbalanced="0"/>
    <cacheHierarchy uniqueName="[Table6].[2nd Term]" caption="2nd Term" attribute="1" defaultMemberUniqueName="[Table6].[2nd Term].[All]" allUniqueName="[Table6].[2nd Term].[All]" dimensionUniqueName="[Table6]" displayFolder="" count="0" memberValueDatatype="20" unbalanced="0"/>
    <cacheHierarchy uniqueName="[Table6].[3rd Term]" caption="3rd Term" attribute="1" defaultMemberUniqueName="[Table6].[3rd Term].[All]" allUniqueName="[Table6].[3rd Term].[All]" dimensionUniqueName="[Table6]" displayFolder="" count="0" memberValueDatatype="20" unbalanced="0"/>
    <cacheHierarchy uniqueName="[Table6].[Acad. Scores]" caption="Acad. Scores" attribute="1" defaultMemberUniqueName="[Table6].[Acad. Scores].[All]" allUniqueName="[Table6].[Acad. Scores].[All]" dimensionUniqueName="[Table6]" displayFolder="" count="0" memberValueDatatype="20" unbalanced="0"/>
    <cacheHierarchy uniqueName="[Table6].[Acad. Grade]" caption="Acad. Grade" attribute="1" defaultMemberUniqueName="[Table6].[Acad. Grade].[All]" allUniqueName="[Table6].[Acad. Grade].[All]" dimensionUniqueName="[Table6]" displayFolder="" count="0" memberValueDatatype="130" unbalanced="0"/>
    <cacheHierarchy uniqueName="[Table6].[Total Eng.]" caption="Total Eng." attribute="1" defaultMemberUniqueName="[Table6].[Total Eng.].[All]" allUniqueName="[Table6].[Total Eng.].[All]" dimensionUniqueName="[Table6]" displayFolder="" count="0" memberValueDatatype="20" unbalanced="0"/>
    <cacheHierarchy uniqueName="[Table6].[Total Math]" caption="Total Math" attribute="1" defaultMemberUniqueName="[Table6].[Total Math].[All]" allUniqueName="[Table6].[Total Math].[All]" dimensionUniqueName="[Table6]" displayFolder="" count="0" memberValueDatatype="20" unbalanced="0"/>
    <cacheHierarchy uniqueName="[Table6].[Total Sci.]" caption="Total Sci." attribute="1" defaultMemberUniqueName="[Table6].[Total Sci.].[All]" allUniqueName="[Table6].[Total Sci.].[All]" dimensionUniqueName="[Table6]" displayFolder="" count="0" memberValueDatatype="20" unbalanced="0"/>
    <cacheHierarchy uniqueName="[Table6].[Eng. Rank]" caption="Eng. Rank" attribute="1" defaultMemberUniqueName="[Table6].[Eng. Rank].[All]" allUniqueName="[Table6].[Eng. Rank].[All]" dimensionUniqueName="[Table6]" displayFolder="" count="0" memberValueDatatype="20" unbalanced="0"/>
    <cacheHierarchy uniqueName="[Table6].[Math Rank]" caption="Math Rank" attribute="1" defaultMemberUniqueName="[Table6].[Math Rank].[All]" allUniqueName="[Table6].[Math Rank].[All]" dimensionUniqueName="[Table6]" displayFolder="" count="0" memberValueDatatype="20" unbalanced="0"/>
    <cacheHierarchy uniqueName="[Table6].[Sci. Rank]" caption="Sci. Rank" attribute="1" defaultMemberUniqueName="[Table6].[Sci. Rank].[All]" allUniqueName="[Table6].[Sci. Rank].[All]" dimensionUniqueName="[Table6]" displayFolder="" count="0" memberValueDatatype="20" unbalanced="0"/>
    <cacheHierarchy uniqueName="[Table6].[Grade Eng.]" caption="Grade Eng." attribute="1" defaultMemberUniqueName="[Table6].[Grade Eng.].[All]" allUniqueName="[Table6].[Grade Eng.].[All]" dimensionUniqueName="[Table6]" displayFolder="" count="0" memberValueDatatype="130" unbalanced="0"/>
    <cacheHierarchy uniqueName="[Table6].[Grade Math.]" caption="Grade Math." attribute="1" defaultMemberUniqueName="[Table6].[Grade Math.].[All]" allUniqueName="[Table6].[Grade Math.].[All]" dimensionUniqueName="[Table6]" displayFolder="" count="0" memberValueDatatype="130" unbalanced="0"/>
    <cacheHierarchy uniqueName="[Table6].[Grade Sci.]" caption="Grade Sci." attribute="1" defaultMemberUniqueName="[Table6].[Grade Sci.].[All]" allUniqueName="[Table6].[Grade Sci.].[All]" dimensionUniqueName="[Table6]" displayFolder="" count="0" memberValueDatatype="130" unbalanced="0"/>
    <cacheHierarchy uniqueName="[Table6].[Teacher Remarks]" caption="Teacher Remarks" attribute="1" defaultMemberUniqueName="[Table6].[Teacher Remarks].[All]" allUniqueName="[Table6].[Teacher Remarks].[All]" dimensionUniqueName="[Table6]" displayFolder="" count="0" memberValueDatatype="130" unbalanced="0"/>
    <cacheHierarchy uniqueName="[Table6].[Student Type]" caption="Student Type" attribute="1" defaultMemberUniqueName="[Table6].[Student Type].[All]" allUniqueName="[Table6].[Student Type].[All]" dimensionUniqueName="[Table6]" displayFolder="" count="0" memberValueDatatype="130" unbalanced="0"/>
    <cacheHierarchy uniqueName="[Measures].[__XL_Count Table6]" caption="__XL_Count Table6" measure="1" displayFolder="" measureGroup="Table6"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Total Eng.]" caption="Sum of Total Eng." measure="1" displayFolder="" measureGroup="Table6" count="0" hidden="1">
      <extLst>
        <ext xmlns:x15="http://schemas.microsoft.com/office/spreadsheetml/2010/11/main" uri="{B97F6D7D-B522-45F9-BDA1-12C45D357490}">
          <x15:cacheHierarchy aggregatedColumn="42"/>
        </ext>
      </extLst>
    </cacheHierarchy>
    <cacheHierarchy uniqueName="[Measures].[Sum of Total Math]" caption="Sum of Total Math" measure="1" displayFolder="" measureGroup="Table6" count="0" hidden="1">
      <extLst>
        <ext xmlns:x15="http://schemas.microsoft.com/office/spreadsheetml/2010/11/main" uri="{B97F6D7D-B522-45F9-BDA1-12C45D357490}">
          <x15:cacheHierarchy aggregatedColumn="43"/>
        </ext>
      </extLst>
    </cacheHierarchy>
    <cacheHierarchy uniqueName="[Measures].[Sum of Total Sci.]" caption="Sum of Total Sci." measure="1" displayFolder="" measureGroup="Table6" count="0" hidden="1">
      <extLst>
        <ext xmlns:x15="http://schemas.microsoft.com/office/spreadsheetml/2010/11/main" uri="{B97F6D7D-B522-45F9-BDA1-12C45D357490}">
          <x15:cacheHierarchy aggregatedColumn="44"/>
        </ext>
      </extLst>
    </cacheHierarchy>
    <cacheHierarchy uniqueName="[Measures].[Sum of 2nd Term Rank]" caption="Sum of 2nd Term Rank" measure="1" displayFolder="" measureGroup="Table3" count="0" hidden="1">
      <extLst>
        <ext xmlns:x15="http://schemas.microsoft.com/office/spreadsheetml/2010/11/main" uri="{B97F6D7D-B522-45F9-BDA1-12C45D357490}">
          <x15:cacheHierarchy aggregatedColumn="7"/>
        </ext>
      </extLst>
    </cacheHierarchy>
    <cacheHierarchy uniqueName="[Measures].[Sum of 1st Term Rank]" caption="Sum of 1st Term Rank" measure="1" displayFolder="" measureGroup="Table3" count="0" hidden="1">
      <extLst>
        <ext xmlns:x15="http://schemas.microsoft.com/office/spreadsheetml/2010/11/main" uri="{B97F6D7D-B522-45F9-BDA1-12C45D357490}">
          <x15:cacheHierarchy aggregatedColumn="6"/>
        </ext>
      </extLst>
    </cacheHierarchy>
    <cacheHierarchy uniqueName="[Measures].[Sum of 3rd Term Rank]" caption="Sum of 3rd Term Rank" measure="1" displayFolder="" measureGroup="Table3" count="0" hidden="1">
      <extLst>
        <ext xmlns:x15="http://schemas.microsoft.com/office/spreadsheetml/2010/11/main" uri="{B97F6D7D-B522-45F9-BDA1-12C45D357490}">
          <x15:cacheHierarchy aggregatedColumn="8"/>
        </ext>
      </extLst>
    </cacheHierarchy>
    <cacheHierarchy uniqueName="[Measures].[Sum of 1st Term]" caption="Sum of 1st Term" measure="1" displayFolder="" measureGroup="Table3" count="0" hidden="1">
      <extLst>
        <ext xmlns:x15="http://schemas.microsoft.com/office/spreadsheetml/2010/11/main" uri="{B97F6D7D-B522-45F9-BDA1-12C45D357490}">
          <x15:cacheHierarchy aggregatedColumn="1"/>
        </ext>
      </extLst>
    </cacheHierarchy>
    <cacheHierarchy uniqueName="[Measures].[Sum of 2nd Term]" caption="Sum of 2nd Term" measure="1" displayFolder="" measureGroup="Table3" count="0" hidden="1">
      <extLst>
        <ext xmlns:x15="http://schemas.microsoft.com/office/spreadsheetml/2010/11/main" uri="{B97F6D7D-B522-45F9-BDA1-12C45D357490}">
          <x15:cacheHierarchy aggregatedColumn="2"/>
        </ext>
      </extLst>
    </cacheHierarchy>
    <cacheHierarchy uniqueName="[Measures].[Sum of 3rd Term]" caption="Sum of 3rd Term" measure="1" displayFolder="" measureGroup="Table3" count="0" hidden="1">
      <extLst>
        <ext xmlns:x15="http://schemas.microsoft.com/office/spreadsheetml/2010/11/main" uri="{B97F6D7D-B522-45F9-BDA1-12C45D357490}">
          <x15:cacheHierarchy aggregatedColumn="3"/>
        </ext>
      </extLst>
    </cacheHierarchy>
    <cacheHierarchy uniqueName="[Measures].[Sum of Acad. Scores]" caption="Sum of Acad. Scores" measure="1" displayFolder="" measureGroup="Table6" count="0" hidden="1">
      <extLst>
        <ext xmlns:x15="http://schemas.microsoft.com/office/spreadsheetml/2010/11/main" uri="{B97F6D7D-B522-45F9-BDA1-12C45D357490}">
          <x15:cacheHierarchy aggregatedColumn="40"/>
        </ext>
      </extLst>
    </cacheHierarchy>
    <cacheHierarchy uniqueName="[Measures].[Sum of 1st Term 2]" caption="Sum of 1st Term 2" measure="1" displayFolder="" measureGroup="Table6" count="0" hidden="1">
      <extLst>
        <ext xmlns:x15="http://schemas.microsoft.com/office/spreadsheetml/2010/11/main" uri="{B97F6D7D-B522-45F9-BDA1-12C45D357490}">
          <x15:cacheHierarchy aggregatedColumn="37"/>
        </ext>
      </extLst>
    </cacheHierarchy>
    <cacheHierarchy uniqueName="[Measures].[Sum of 2nd Term 2]" caption="Sum of 2nd Term 2" measure="1" displayFolder="" measureGroup="Table6" count="0" hidden="1">
      <extLst>
        <ext xmlns:x15="http://schemas.microsoft.com/office/spreadsheetml/2010/11/main" uri="{B97F6D7D-B522-45F9-BDA1-12C45D357490}">
          <x15:cacheHierarchy aggregatedColumn="38"/>
        </ext>
      </extLst>
    </cacheHierarchy>
    <cacheHierarchy uniqueName="[Measures].[Sum of 3rd Term 2]" caption="Sum of 3rd Term 2" measure="1" displayFolder="" measureGroup="Table6" count="0" hidden="1">
      <extLst>
        <ext xmlns:x15="http://schemas.microsoft.com/office/spreadsheetml/2010/11/main" uri="{B97F6D7D-B522-45F9-BDA1-12C45D357490}">
          <x15:cacheHierarchy aggregatedColumn="39"/>
        </ext>
      </extLst>
    </cacheHierarchy>
    <cacheHierarchy uniqueName="[Measures].[Sum of 1st Term 3]" caption="Sum of 1st Term 3" measure="1" displayFolder="" measureGroup="Table4" count="0" hidden="1">
      <extLst>
        <ext xmlns:x15="http://schemas.microsoft.com/office/spreadsheetml/2010/11/main" uri="{B97F6D7D-B522-45F9-BDA1-12C45D357490}">
          <x15:cacheHierarchy aggregatedColumn="13"/>
        </ext>
      </extLst>
    </cacheHierarchy>
    <cacheHierarchy uniqueName="[Measures].[Sum of 2nd Term 3]" caption="Sum of 2nd Term 3" measure="1" displayFolder="" measureGroup="Table4"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3rd Term 3]" caption="Sum of 3rd Term 3" measure="1" displayFolder="" measureGroup="Table4" count="0" hidden="1">
      <extLst>
        <ext xmlns:x15="http://schemas.microsoft.com/office/spreadsheetml/2010/11/main" uri="{B97F6D7D-B522-45F9-BDA1-12C45D357490}">
          <x15:cacheHierarchy aggregatedColumn="15"/>
        </ext>
      </extLst>
    </cacheHierarchy>
    <cacheHierarchy uniqueName="[Measures].[Sum of 1st Term 4]" caption="Sum of 1st Term 4" measure="1" displayFolder="" measureGroup="Table5" count="0" hidden="1">
      <extLst>
        <ext xmlns:x15="http://schemas.microsoft.com/office/spreadsheetml/2010/11/main" uri="{B97F6D7D-B522-45F9-BDA1-12C45D357490}">
          <x15:cacheHierarchy aggregatedColumn="25"/>
        </ext>
      </extLst>
    </cacheHierarchy>
    <cacheHierarchy uniqueName="[Measures].[Sum of 2nd Term 4]" caption="Sum of 2nd Term 4" measure="1" displayFolder="" measureGroup="Table5" count="0" hidden="1">
      <extLst>
        <ext xmlns:x15="http://schemas.microsoft.com/office/spreadsheetml/2010/11/main" uri="{B97F6D7D-B522-45F9-BDA1-12C45D357490}">
          <x15:cacheHierarchy aggregatedColumn="26"/>
        </ext>
      </extLst>
    </cacheHierarchy>
    <cacheHierarchy uniqueName="[Measures].[Sum of 3rd Term 4]" caption="Sum of 3rd Term 4" measure="1" displayFolder="" measureGroup="Table5" count="0" hidden="1">
      <extLst>
        <ext xmlns:x15="http://schemas.microsoft.com/office/spreadsheetml/2010/11/main" uri="{B97F6D7D-B522-45F9-BDA1-12C45D357490}">
          <x15:cacheHierarchy aggregatedColumn="27"/>
        </ext>
      </extLst>
    </cacheHierarchy>
    <cacheHierarchy uniqueName="[Measures].[Count of Grade Eng.]" caption="Count of Grade Eng." measure="1" displayFolder="" measureGroup="Table6" count="0" hidden="1">
      <extLst>
        <ext xmlns:x15="http://schemas.microsoft.com/office/spreadsheetml/2010/11/main" uri="{B97F6D7D-B522-45F9-BDA1-12C45D357490}">
          <x15:cacheHierarchy aggregatedColumn="48"/>
        </ext>
      </extLst>
    </cacheHierarchy>
    <cacheHierarchy uniqueName="[Measures].[Count of Grade Sci.]" caption="Count of Grade Sci." measure="1" displayFolder="" measureGroup="Table6" count="0" hidden="1">
      <extLst>
        <ext xmlns:x15="http://schemas.microsoft.com/office/spreadsheetml/2010/11/main" uri="{B97F6D7D-B522-45F9-BDA1-12C45D357490}">
          <x15:cacheHierarchy aggregatedColumn="50"/>
        </ext>
      </extLst>
    </cacheHierarchy>
    <cacheHierarchy uniqueName="[Measures].[Count of Grade Math.]" caption="Count of Grade Math." measure="1" displayFolder="" measureGroup="Table6" count="0" hidden="1">
      <extLst>
        <ext xmlns:x15="http://schemas.microsoft.com/office/spreadsheetml/2010/11/main" uri="{B97F6D7D-B522-45F9-BDA1-12C45D357490}">
          <x15:cacheHierarchy aggregatedColumn="49"/>
        </ext>
      </extLst>
    </cacheHierarchy>
    <cacheHierarchy uniqueName="[Measures].[Sum of Acad. Scores 2]" caption="Sum of Acad. Scores 2" measure="1" displayFolder="" measureGroup="Table3" count="0" hidden="1">
      <extLst>
        <ext xmlns:x15="http://schemas.microsoft.com/office/spreadsheetml/2010/11/main" uri="{B97F6D7D-B522-45F9-BDA1-12C45D357490}">
          <x15:cacheHierarchy aggregatedColumn="4"/>
        </ext>
      </extLst>
    </cacheHierarchy>
    <cacheHierarchy uniqueName="[Measures].[Sum of Acad. Scores 3]" caption="Sum of Acad. Scores 3" measure="1" displayFolder="" measureGroup="Table4" count="0" hidden="1">
      <extLst>
        <ext xmlns:x15="http://schemas.microsoft.com/office/spreadsheetml/2010/11/main" uri="{B97F6D7D-B522-45F9-BDA1-12C45D357490}">
          <x15:cacheHierarchy aggregatedColumn="16"/>
        </ext>
      </extLst>
    </cacheHierarchy>
    <cacheHierarchy uniqueName="[Measures].[Sum of Acad. Scores 4]" caption="Sum of Acad. Scores 4" measure="1" displayFolder="" measureGroup="Table5" count="0" hidden="1">
      <extLst>
        <ext xmlns:x15="http://schemas.microsoft.com/office/spreadsheetml/2010/11/main" uri="{B97F6D7D-B522-45F9-BDA1-12C45D357490}">
          <x15:cacheHierarchy aggregatedColumn="28"/>
        </ext>
      </extLst>
    </cacheHierarchy>
    <cacheHierarchy uniqueName="[Measures].[Count of 1st Term Grade]" caption="Count of 1st Term Grade" measure="1" displayFolder="" measureGroup="Table5" count="0" hidden="1">
      <extLst>
        <ext xmlns:x15="http://schemas.microsoft.com/office/spreadsheetml/2010/11/main" uri="{B97F6D7D-B522-45F9-BDA1-12C45D357490}">
          <x15:cacheHierarchy aggregatedColumn="33"/>
        </ext>
      </extLst>
    </cacheHierarchy>
    <cacheHierarchy uniqueName="[Measures].[Sum of Eng. Rank]" caption="Sum of Eng. Rank" measure="1" displayFolder="" measureGroup="Table6" count="0" hidden="1">
      <extLst>
        <ext xmlns:x15="http://schemas.microsoft.com/office/spreadsheetml/2010/11/main" uri="{B97F6D7D-B522-45F9-BDA1-12C45D357490}">
          <x15:cacheHierarchy aggregatedColumn="45"/>
        </ext>
      </extLst>
    </cacheHierarchy>
    <cacheHierarchy uniqueName="[Measures].[Sum of Math Rank]" caption="Sum of Math Rank" measure="1" displayFolder="" measureGroup="Table6" count="0" hidden="1">
      <extLst>
        <ext xmlns:x15="http://schemas.microsoft.com/office/spreadsheetml/2010/11/main" uri="{B97F6D7D-B522-45F9-BDA1-12C45D357490}">
          <x15:cacheHierarchy aggregatedColumn="46"/>
        </ext>
      </extLst>
    </cacheHierarchy>
    <cacheHierarchy uniqueName="[Measures].[Sum of Sci. Rank]" caption="Sum of Sci. Rank" measure="1" displayFolder="" measureGroup="Table6" count="0" hidden="1">
      <extLst>
        <ext xmlns:x15="http://schemas.microsoft.com/office/spreadsheetml/2010/11/main" uri="{B97F6D7D-B522-45F9-BDA1-12C45D357490}">
          <x15:cacheHierarchy aggregatedColumn="47"/>
        </ext>
      </extLst>
    </cacheHierarchy>
    <cacheHierarchy uniqueName="[Measures].[Sum of 1st Term Rank 2]" caption="Sum of 1st Term Rank 2" measure="1" displayFolder="" measureGroup="Table4" count="0" hidden="1">
      <extLst>
        <ext xmlns:x15="http://schemas.microsoft.com/office/spreadsheetml/2010/11/main" uri="{B97F6D7D-B522-45F9-BDA1-12C45D357490}">
          <x15:cacheHierarchy aggregatedColumn="18"/>
        </ext>
      </extLst>
    </cacheHierarchy>
    <cacheHierarchy uniqueName="[Measures].[Sum of 2nd Term Rank 2]" caption="Sum of 2nd Term Rank 2" measure="1" displayFolder="" measureGroup="Table4" count="0" hidden="1">
      <extLst>
        <ext xmlns:x15="http://schemas.microsoft.com/office/spreadsheetml/2010/11/main" uri="{B97F6D7D-B522-45F9-BDA1-12C45D357490}">
          <x15:cacheHierarchy aggregatedColumn="19"/>
        </ext>
      </extLst>
    </cacheHierarchy>
    <cacheHierarchy uniqueName="[Measures].[Sum of 3rd Term Rank 2]" caption="Sum of 3rd Term Rank 2" measure="1" displayFolder="" measureGroup="Table4" count="0" hidden="1">
      <extLst>
        <ext xmlns:x15="http://schemas.microsoft.com/office/spreadsheetml/2010/11/main" uri="{B97F6D7D-B522-45F9-BDA1-12C45D357490}">
          <x15:cacheHierarchy aggregatedColumn="20"/>
        </ext>
      </extLst>
    </cacheHierarchy>
    <cacheHierarchy uniqueName="[Measures].[Sum of 1st Term Rank 3]" caption="Sum of 1st Term Rank 3" measure="1" displayFolder="" measureGroup="Table5" count="0" hidden="1">
      <extLst>
        <ext xmlns:x15="http://schemas.microsoft.com/office/spreadsheetml/2010/11/main" uri="{B97F6D7D-B522-45F9-BDA1-12C45D357490}">
          <x15:cacheHierarchy aggregatedColumn="30"/>
        </ext>
      </extLst>
    </cacheHierarchy>
    <cacheHierarchy uniqueName="[Measures].[Sum of 2nd Term Rank 3]" caption="Sum of 2nd Term Rank 3" measure="1" displayFolder="" measureGroup="Table5" count="0" hidden="1">
      <extLst>
        <ext xmlns:x15="http://schemas.microsoft.com/office/spreadsheetml/2010/11/main" uri="{B97F6D7D-B522-45F9-BDA1-12C45D357490}">
          <x15:cacheHierarchy aggregatedColumn="31"/>
        </ext>
      </extLst>
    </cacheHierarchy>
    <cacheHierarchy uniqueName="[Measures].[Sum of 3rd Term Rank 3]" caption="Sum of 3rd Term Rank 3" measure="1" displayFolder="" measureGroup="Table5" count="0" hidden="1">
      <extLst>
        <ext xmlns:x15="http://schemas.microsoft.com/office/spreadsheetml/2010/11/main" uri="{B97F6D7D-B522-45F9-BDA1-12C45D357490}">
          <x15:cacheHierarchy aggregatedColumn="32"/>
        </ext>
      </extLst>
    </cacheHierarchy>
    <cacheHierarchy uniqueName="[Measures].[Count of Acad. Grade]" caption="Count of Acad. Grade" measure="1" displayFolder="" measureGroup="Table6" count="0" hidden="1">
      <extLst>
        <ext xmlns:x15="http://schemas.microsoft.com/office/spreadsheetml/2010/11/main" uri="{B97F6D7D-B522-45F9-BDA1-12C45D357490}">
          <x15:cacheHierarchy aggregatedColumn="41"/>
        </ext>
      </extLst>
    </cacheHierarchy>
    <cacheHierarchy uniqueName="[Measures].[Count of 1st Term Grade 2]" caption="Count of 1st Term Grade 2" measure="1" displayFolder="" measureGroup="Table4" count="0" hidden="1">
      <extLst>
        <ext xmlns:x15="http://schemas.microsoft.com/office/spreadsheetml/2010/11/main" uri="{B97F6D7D-B522-45F9-BDA1-12C45D357490}">
          <x15:cacheHierarchy aggregatedColumn="21"/>
        </ext>
      </extLst>
    </cacheHierarchy>
    <cacheHierarchy uniqueName="[Measures].[Count of 2nd Term Grade]" caption="Count of 2nd Term Grade" measure="1" displayFolder="" measureGroup="Table4" count="0" hidden="1">
      <extLst>
        <ext xmlns:x15="http://schemas.microsoft.com/office/spreadsheetml/2010/11/main" uri="{B97F6D7D-B522-45F9-BDA1-12C45D357490}">
          <x15:cacheHierarchy aggregatedColumn="22"/>
        </ext>
      </extLst>
    </cacheHierarchy>
    <cacheHierarchy uniqueName="[Measures].[Count of 3rd Term Grade]" caption="Count of 3rd Term Grade" measure="1" displayFolder="" measureGroup="Table4" count="0" hidden="1">
      <extLst>
        <ext xmlns:x15="http://schemas.microsoft.com/office/spreadsheetml/2010/11/main" uri="{B97F6D7D-B522-45F9-BDA1-12C45D357490}">
          <x15:cacheHierarchy aggregatedColumn="23"/>
        </ext>
      </extLst>
    </cacheHierarchy>
    <cacheHierarchy uniqueName="[Measures].[Count of Full Name]" caption="Count of Full Name" measure="1" displayFolder="" measureGroup="Table6" count="0" hidden="1">
      <extLst>
        <ext xmlns:x15="http://schemas.microsoft.com/office/spreadsheetml/2010/11/main" uri="{B97F6D7D-B522-45F9-BDA1-12C45D357490}">
          <x15:cacheHierarchy aggregatedColumn="36"/>
        </ext>
      </extLst>
    </cacheHierarchy>
    <cacheHierarchy uniqueName="[Measures].[Count of Full Name 2]" caption="Count of Full Name 2" measure="1" displayFolder="" measureGroup="Table4" count="0" hidden="1">
      <extLst>
        <ext xmlns:x15="http://schemas.microsoft.com/office/spreadsheetml/2010/11/main" uri="{B97F6D7D-B522-45F9-BDA1-12C45D357490}">
          <x15:cacheHierarchy aggregatedColumn="12"/>
        </ext>
      </extLst>
    </cacheHierarchy>
    <cacheHierarchy uniqueName="[Measures].[Count of Teacher Remarks]" caption="Count of Teacher Remarks" measure="1" displayFolder="" measureGroup="Table6" count="0" hidden="1">
      <extLst>
        <ext xmlns:x15="http://schemas.microsoft.com/office/spreadsheetml/2010/11/main" uri="{B97F6D7D-B522-45F9-BDA1-12C45D357490}">
          <x15:cacheHierarchy aggregatedColumn="51"/>
        </ext>
      </extLst>
    </cacheHierarchy>
  </cacheHierarchies>
  <kpis count="0"/>
  <dimensions count="5">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s>
  <measureGroups count="4">
    <measureGroup name="Table3" caption="Table3"/>
    <measureGroup name="Table4" caption="Table4"/>
    <measureGroup name="Table5" caption="Table5"/>
    <measureGroup name="Table6" caption="Table6"/>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s" refreshedDate="45054.947517708337" backgroundQuery="1" createdVersion="8" refreshedVersion="8" minRefreshableVersion="3" recordCount="0" supportSubquery="1" supportAdvancedDrill="1" xr:uid="{D4CCC2F6-FCD5-4A60-9C98-FE29E8B08289}">
  <cacheSource type="external" connectionId="1"/>
  <cacheFields count="3">
    <cacheField name="[Table4].[3rd Term Grade].[3rd Term Grade]" caption="3rd Term Grade" numFmtId="0" hierarchy="23" level="1">
      <sharedItems count="1">
        <s v="B"/>
      </sharedItems>
    </cacheField>
    <cacheField name="[Table6].[Full Name].[Full Name]" caption="Full Name" numFmtId="0" hierarchy="36" level="1">
      <sharedItems containsSemiMixedTypes="0" containsNonDate="0" containsString="0"/>
    </cacheField>
    <cacheField name="[Measures].[Sum of 3rd Term 3]" caption="Sum of 3rd Term 3" numFmtId="0" hierarchy="73" level="32767"/>
  </cacheFields>
  <cacheHierarchies count="100">
    <cacheHierarchy uniqueName="[Table3].[Full Name]" caption="Full Name" attribute="1" defaultMemberUniqueName="[Table3].[Full Name].[All]" allUniqueName="[Table3].[Full Name].[All]" dimensionUniqueName="[Table3]" displayFolder="" count="0" memberValueDatatype="130" unbalanced="0"/>
    <cacheHierarchy uniqueName="[Table3].[1st Term]" caption="1st Term" attribute="1" defaultMemberUniqueName="[Table3].[1st Term].[All]" allUniqueName="[Table3].[1st Term].[All]" dimensionUniqueName="[Table3]" displayFolder="" count="0" memberValueDatatype="20" unbalanced="0"/>
    <cacheHierarchy uniqueName="[Table3].[2nd Term]" caption="2nd Term" attribute="1" defaultMemberUniqueName="[Table3].[2nd Term].[All]" allUniqueName="[Table3].[2nd Term].[All]" dimensionUniqueName="[Table3]" displayFolder="" count="0" memberValueDatatype="20" unbalanced="0"/>
    <cacheHierarchy uniqueName="[Table3].[3rd Term]" caption="3rd Term" attribute="1" defaultMemberUniqueName="[Table3].[3rd Term].[All]" allUniqueName="[Table3].[3rd Term].[All]" dimensionUniqueName="[Table3]" displayFolder="" count="0" memberValueDatatype="20" unbalanced="0"/>
    <cacheHierarchy uniqueName="[Table3].[Acad. Scores]" caption="Acad. Scores" attribute="1" defaultMemberUniqueName="[Table3].[Acad. Scores].[All]" allUniqueName="[Table3].[Acad. Scores].[All]" dimensionUniqueName="[Table3]" displayFolder="" count="0" memberValueDatatype="20" unbalanced="0"/>
    <cacheHierarchy uniqueName="[Table3].[Acad. Grade Eng.]" caption="Acad. Grade Eng." attribute="1" defaultMemberUniqueName="[Table3].[Acad. Grade Eng.].[All]" allUniqueName="[Table3].[Acad. Grade Eng.].[All]" dimensionUniqueName="[Table3]" displayFolder="" count="0" memberValueDatatype="130" unbalanced="0"/>
    <cacheHierarchy uniqueName="[Table3].[1st Term Rank]" caption="1st Term Rank" attribute="1" defaultMemberUniqueName="[Table3].[1st Term Rank].[All]" allUniqueName="[Table3].[1st Term Rank].[All]" dimensionUniqueName="[Table3]" displayFolder="" count="0" memberValueDatatype="20" unbalanced="0"/>
    <cacheHierarchy uniqueName="[Table3].[2nd Term Rank]" caption="2nd Term Rank" attribute="1" defaultMemberUniqueName="[Table3].[2nd Term Rank].[All]" allUniqueName="[Table3].[2nd Term Rank].[All]" dimensionUniqueName="[Table3]" displayFolder="" count="0" memberValueDatatype="20" unbalanced="0"/>
    <cacheHierarchy uniqueName="[Table3].[3rd Term Rank]" caption="3rd Term Rank" attribute="1" defaultMemberUniqueName="[Table3].[3rd Term Rank].[All]" allUniqueName="[Table3].[3rd Term Rank].[All]" dimensionUniqueName="[Table3]" displayFolder="" count="0" memberValueDatatype="20" unbalanced="0"/>
    <cacheHierarchy uniqueName="[Table3].[1st Term Grade]" caption="1st Term Grade" attribute="1" defaultMemberUniqueName="[Table3].[1st Term Grade].[All]" allUniqueName="[Table3].[1st Term Grade].[All]" dimensionUniqueName="[Table3]" displayFolder="" count="0" memberValueDatatype="130" unbalanced="0"/>
    <cacheHierarchy uniqueName="[Table3].[2nd Term Grade]" caption="2nd Term Grade" attribute="1" defaultMemberUniqueName="[Table3].[2nd Term Grade].[All]" allUniqueName="[Table3].[2nd Term Grade].[All]" dimensionUniqueName="[Table3]" displayFolder="" count="0" memberValueDatatype="130" unbalanced="0"/>
    <cacheHierarchy uniqueName="[Table3].[3rd Term Grade]" caption="3rd Term Grade" attribute="1" defaultMemberUniqueName="[Table3].[3rd Term Grade].[All]" allUniqueName="[Table3].[3rd Term Grade].[All]" dimensionUniqueName="[Table3]" displayFolder="" count="0" memberValueDatatype="130" unbalanced="0"/>
    <cacheHierarchy uniqueName="[Table4].[Full Name]" caption="Full Name" attribute="1" defaultMemberUniqueName="[Table4].[Full Name].[All]" allUniqueName="[Table4].[Full Name].[All]" dimensionUniqueName="[Table4]" displayFolder="" count="0" memberValueDatatype="130" unbalanced="0"/>
    <cacheHierarchy uniqueName="[Table4].[1st Term]" caption="1st Term" attribute="1" defaultMemberUniqueName="[Table4].[1st Term].[All]" allUniqueName="[Table4].[1st Term].[All]" dimensionUniqueName="[Table4]" displayFolder="" count="0" memberValueDatatype="20" unbalanced="0"/>
    <cacheHierarchy uniqueName="[Table4].[2nd Term]" caption="2nd Term" attribute="1" defaultMemberUniqueName="[Table4].[2nd Term].[All]" allUniqueName="[Table4].[2nd Term].[All]" dimensionUniqueName="[Table4]" displayFolder="" count="0" memberValueDatatype="20" unbalanced="0"/>
    <cacheHierarchy uniqueName="[Table4].[3rd Term]" caption="3rd Term" attribute="1" defaultMemberUniqueName="[Table4].[3rd Term].[All]" allUniqueName="[Table4].[3rd Term].[All]" dimensionUniqueName="[Table4]" displayFolder="" count="0" memberValueDatatype="20" unbalanced="0"/>
    <cacheHierarchy uniqueName="[Table4].[Acad. Scores]" caption="Acad. Scores" attribute="1" defaultMemberUniqueName="[Table4].[Acad. Scores].[All]" allUniqueName="[Table4].[Acad. Scores].[All]" dimensionUniqueName="[Table4]" displayFolder="" count="0" memberValueDatatype="20" unbalanced="0"/>
    <cacheHierarchy uniqueName="[Table4].[Acad. Grade Math]" caption="Acad. Grade Math" attribute="1" defaultMemberUniqueName="[Table4].[Acad. Grade Math].[All]" allUniqueName="[Table4].[Acad. Grade Math].[All]" dimensionUniqueName="[Table4]" displayFolder="" count="0" memberValueDatatype="130" unbalanced="0"/>
    <cacheHierarchy uniqueName="[Table4].[1st Term Rank]" caption="1st Term Rank" attribute="1" defaultMemberUniqueName="[Table4].[1st Term Rank].[All]" allUniqueName="[Table4].[1st Term Rank].[All]" dimensionUniqueName="[Table4]" displayFolder="" count="0" memberValueDatatype="20" unbalanced="0"/>
    <cacheHierarchy uniqueName="[Table4].[2nd Term Rank]" caption="2nd Term Rank" attribute="1" defaultMemberUniqueName="[Table4].[2nd Term Rank].[All]" allUniqueName="[Table4].[2nd Term Rank].[All]" dimensionUniqueName="[Table4]" displayFolder="" count="0" memberValueDatatype="20" unbalanced="0"/>
    <cacheHierarchy uniqueName="[Table4].[3rd Term Rank]" caption="3rd Term Rank" attribute="1" defaultMemberUniqueName="[Table4].[3rd Term Rank].[All]" allUniqueName="[Table4].[3rd Term Rank].[All]" dimensionUniqueName="[Table4]" displayFolder="" count="0" memberValueDatatype="20" unbalanced="0"/>
    <cacheHierarchy uniqueName="[Table4].[1st Term Grade]" caption="1st Term Grade" attribute="1" defaultMemberUniqueName="[Table4].[1st Term Grade].[All]" allUniqueName="[Table4].[1st Term Grade].[All]" dimensionUniqueName="[Table4]" displayFolder="" count="0" memberValueDatatype="130" unbalanced="0"/>
    <cacheHierarchy uniqueName="[Table4].[2nd Term Grade]" caption="2nd Term Grade" attribute="1" defaultMemberUniqueName="[Table4].[2nd Term Grade].[All]" allUniqueName="[Table4].[2nd Term Grade].[All]" dimensionUniqueName="[Table4]" displayFolder="" count="0" memberValueDatatype="130" unbalanced="0"/>
    <cacheHierarchy uniqueName="[Table4].[3rd Term Grade]" caption="3rd Term Grade" attribute="1" defaultMemberUniqueName="[Table4].[3rd Term Grade].[All]" allUniqueName="[Table4].[3rd Term Grade].[All]" dimensionUniqueName="[Table4]" displayFolder="" count="2" memberValueDatatype="130" unbalanced="0">
      <fieldsUsage count="2">
        <fieldUsage x="-1"/>
        <fieldUsage x="0"/>
      </fieldsUsage>
    </cacheHierarchy>
    <cacheHierarchy uniqueName="[Table5].[Full Name]" caption="Full Name" attribute="1" defaultMemberUniqueName="[Table5].[Full Name].[All]" allUniqueName="[Table5].[Full Name].[All]" dimensionUniqueName="[Table5]" displayFolder="" count="0" memberValueDatatype="130" unbalanced="0"/>
    <cacheHierarchy uniqueName="[Table5].[1st Term]" caption="1st Term" attribute="1" defaultMemberUniqueName="[Table5].[1st Term].[All]" allUniqueName="[Table5].[1st Term].[All]" dimensionUniqueName="[Table5]" displayFolder="" count="0" memberValueDatatype="20" unbalanced="0"/>
    <cacheHierarchy uniqueName="[Table5].[2nd Term]" caption="2nd Term" attribute="1" defaultMemberUniqueName="[Table5].[2nd Term].[All]" allUniqueName="[Table5].[2nd Term].[All]" dimensionUniqueName="[Table5]" displayFolder="" count="0" memberValueDatatype="20" unbalanced="0"/>
    <cacheHierarchy uniqueName="[Table5].[3rd Term]" caption="3rd Term" attribute="1" defaultMemberUniqueName="[Table5].[3rd Term].[All]" allUniqueName="[Table5].[3rd Term].[All]" dimensionUniqueName="[Table5]" displayFolder="" count="0" memberValueDatatype="20" unbalanced="0"/>
    <cacheHierarchy uniqueName="[Table5].[Acad. Scores]" caption="Acad. Scores" attribute="1" defaultMemberUniqueName="[Table5].[Acad. Scores].[All]" allUniqueName="[Table5].[Acad. Scores].[All]" dimensionUniqueName="[Table5]" displayFolder="" count="0" memberValueDatatype="20" unbalanced="0"/>
    <cacheHierarchy uniqueName="[Table5].[Acad. GradeSceince]" caption="Acad. GradeSceince" attribute="1" defaultMemberUniqueName="[Table5].[Acad. GradeSceince].[All]" allUniqueName="[Table5].[Acad. GradeSceince].[All]" dimensionUniqueName="[Table5]" displayFolder="" count="0" memberValueDatatype="130" unbalanced="0"/>
    <cacheHierarchy uniqueName="[Table5].[1st Term Rank]" caption="1st Term Rank" attribute="1" defaultMemberUniqueName="[Table5].[1st Term Rank].[All]" allUniqueName="[Table5].[1st Term Rank].[All]" dimensionUniqueName="[Table5]" displayFolder="" count="0" memberValueDatatype="20" unbalanced="0"/>
    <cacheHierarchy uniqueName="[Table5].[2nd Term Rank]" caption="2nd Term Rank" attribute="1" defaultMemberUniqueName="[Table5].[2nd Term Rank].[All]" allUniqueName="[Table5].[2nd Term Rank].[All]" dimensionUniqueName="[Table5]" displayFolder="" count="0" memberValueDatatype="20" unbalanced="0"/>
    <cacheHierarchy uniqueName="[Table5].[3rd Term Rank]" caption="3rd Term Rank" attribute="1" defaultMemberUniqueName="[Table5].[3rd Term Rank].[All]" allUniqueName="[Table5].[3rd Term Rank].[All]" dimensionUniqueName="[Table5]" displayFolder="" count="0" memberValueDatatype="20" unbalanced="0"/>
    <cacheHierarchy uniqueName="[Table5].[1st Term Grade]" caption="1st Term Grade" attribute="1" defaultMemberUniqueName="[Table5].[1st Term Grade].[All]" allUniqueName="[Table5].[1st Term Grade].[All]" dimensionUniqueName="[Table5]" displayFolder="" count="0" memberValueDatatype="130" unbalanced="0"/>
    <cacheHierarchy uniqueName="[Table5].[2nd Term Grade]" caption="2nd Term Grade" attribute="1" defaultMemberUniqueName="[Table5].[2nd Term Grade].[All]" allUniqueName="[Table5].[2nd Term Grade].[All]" dimensionUniqueName="[Table5]" displayFolder="" count="0" memberValueDatatype="130" unbalanced="0"/>
    <cacheHierarchy uniqueName="[Table5].[3rd Term Grade]" caption="3rd Term Grade" attribute="1" defaultMemberUniqueName="[Table5].[3rd Term Grade].[All]" allUniqueName="[Table5].[3rd Term Grade].[All]" dimensionUniqueName="[Table5]" displayFolder="" count="0" memberValueDatatype="130" unbalanced="0"/>
    <cacheHierarchy uniqueName="[Table6].[Full Name]" caption="Full Name" attribute="1" defaultMemberUniqueName="[Table6].[Full Name].[All]" allUniqueName="[Table6].[Full Name].[All]" dimensionUniqueName="[Table6]" displayFolder="" count="2" memberValueDatatype="130" unbalanced="0">
      <fieldsUsage count="2">
        <fieldUsage x="-1"/>
        <fieldUsage x="1"/>
      </fieldsUsage>
    </cacheHierarchy>
    <cacheHierarchy uniqueName="[Table6].[1st Term]" caption="1st Term" attribute="1" defaultMemberUniqueName="[Table6].[1st Term].[All]" allUniqueName="[Table6].[1st Term].[All]" dimensionUniqueName="[Table6]" displayFolder="" count="0" memberValueDatatype="20" unbalanced="0"/>
    <cacheHierarchy uniqueName="[Table6].[2nd Term]" caption="2nd Term" attribute="1" defaultMemberUniqueName="[Table6].[2nd Term].[All]" allUniqueName="[Table6].[2nd Term].[All]" dimensionUniqueName="[Table6]" displayFolder="" count="0" memberValueDatatype="20" unbalanced="0"/>
    <cacheHierarchy uniqueName="[Table6].[3rd Term]" caption="3rd Term" attribute="1" defaultMemberUniqueName="[Table6].[3rd Term].[All]" allUniqueName="[Table6].[3rd Term].[All]" dimensionUniqueName="[Table6]" displayFolder="" count="0" memberValueDatatype="20" unbalanced="0"/>
    <cacheHierarchy uniqueName="[Table6].[Acad. Scores]" caption="Acad. Scores" attribute="1" defaultMemberUniqueName="[Table6].[Acad. Scores].[All]" allUniqueName="[Table6].[Acad. Scores].[All]" dimensionUniqueName="[Table6]" displayFolder="" count="0" memberValueDatatype="20" unbalanced="0"/>
    <cacheHierarchy uniqueName="[Table6].[Acad. Grade]" caption="Acad. Grade" attribute="1" defaultMemberUniqueName="[Table6].[Acad. Grade].[All]" allUniqueName="[Table6].[Acad. Grade].[All]" dimensionUniqueName="[Table6]" displayFolder="" count="0" memberValueDatatype="130" unbalanced="0"/>
    <cacheHierarchy uniqueName="[Table6].[Total Eng.]" caption="Total Eng." attribute="1" defaultMemberUniqueName="[Table6].[Total Eng.].[All]" allUniqueName="[Table6].[Total Eng.].[All]" dimensionUniqueName="[Table6]" displayFolder="" count="0" memberValueDatatype="20" unbalanced="0"/>
    <cacheHierarchy uniqueName="[Table6].[Total Math]" caption="Total Math" attribute="1" defaultMemberUniqueName="[Table6].[Total Math].[All]" allUniqueName="[Table6].[Total Math].[All]" dimensionUniqueName="[Table6]" displayFolder="" count="0" memberValueDatatype="20" unbalanced="0"/>
    <cacheHierarchy uniqueName="[Table6].[Total Sci.]" caption="Total Sci." attribute="1" defaultMemberUniqueName="[Table6].[Total Sci.].[All]" allUniqueName="[Table6].[Total Sci.].[All]" dimensionUniqueName="[Table6]" displayFolder="" count="0" memberValueDatatype="20" unbalanced="0"/>
    <cacheHierarchy uniqueName="[Table6].[Eng. Rank]" caption="Eng. Rank" attribute="1" defaultMemberUniqueName="[Table6].[Eng. Rank].[All]" allUniqueName="[Table6].[Eng. Rank].[All]" dimensionUniqueName="[Table6]" displayFolder="" count="0" memberValueDatatype="20" unbalanced="0"/>
    <cacheHierarchy uniqueName="[Table6].[Math Rank]" caption="Math Rank" attribute="1" defaultMemberUniqueName="[Table6].[Math Rank].[All]" allUniqueName="[Table6].[Math Rank].[All]" dimensionUniqueName="[Table6]" displayFolder="" count="0" memberValueDatatype="20" unbalanced="0"/>
    <cacheHierarchy uniqueName="[Table6].[Sci. Rank]" caption="Sci. Rank" attribute="1" defaultMemberUniqueName="[Table6].[Sci. Rank].[All]" allUniqueName="[Table6].[Sci. Rank].[All]" dimensionUniqueName="[Table6]" displayFolder="" count="0" memberValueDatatype="20" unbalanced="0"/>
    <cacheHierarchy uniqueName="[Table6].[Grade Eng.]" caption="Grade Eng." attribute="1" defaultMemberUniqueName="[Table6].[Grade Eng.].[All]" allUniqueName="[Table6].[Grade Eng.].[All]" dimensionUniqueName="[Table6]" displayFolder="" count="0" memberValueDatatype="130" unbalanced="0"/>
    <cacheHierarchy uniqueName="[Table6].[Grade Math.]" caption="Grade Math." attribute="1" defaultMemberUniqueName="[Table6].[Grade Math.].[All]" allUniqueName="[Table6].[Grade Math.].[All]" dimensionUniqueName="[Table6]" displayFolder="" count="0" memberValueDatatype="130" unbalanced="0"/>
    <cacheHierarchy uniqueName="[Table6].[Grade Sci.]" caption="Grade Sci." attribute="1" defaultMemberUniqueName="[Table6].[Grade Sci.].[All]" allUniqueName="[Table6].[Grade Sci.].[All]" dimensionUniqueName="[Table6]" displayFolder="" count="0" memberValueDatatype="130" unbalanced="0"/>
    <cacheHierarchy uniqueName="[Table6].[Teacher Remarks]" caption="Teacher Remarks" attribute="1" defaultMemberUniqueName="[Table6].[Teacher Remarks].[All]" allUniqueName="[Table6].[Teacher Remarks].[All]" dimensionUniqueName="[Table6]" displayFolder="" count="0" memberValueDatatype="130" unbalanced="0"/>
    <cacheHierarchy uniqueName="[Table6].[Student Type]" caption="Student Type" attribute="1" defaultMemberUniqueName="[Table6].[Student Type].[All]" allUniqueName="[Table6].[Student Type].[All]" dimensionUniqueName="[Table6]" displayFolder="" count="0" memberValueDatatype="130" unbalanced="0"/>
    <cacheHierarchy uniqueName="[Measures].[__XL_Count Table6]" caption="__XL_Count Table6" measure="1" displayFolder="" measureGroup="Table6"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Total Eng.]" caption="Sum of Total Eng." measure="1" displayFolder="" measureGroup="Table6" count="0" hidden="1">
      <extLst>
        <ext xmlns:x15="http://schemas.microsoft.com/office/spreadsheetml/2010/11/main" uri="{B97F6D7D-B522-45F9-BDA1-12C45D357490}">
          <x15:cacheHierarchy aggregatedColumn="42"/>
        </ext>
      </extLst>
    </cacheHierarchy>
    <cacheHierarchy uniqueName="[Measures].[Sum of Total Math]" caption="Sum of Total Math" measure="1" displayFolder="" measureGroup="Table6" count="0" hidden="1">
      <extLst>
        <ext xmlns:x15="http://schemas.microsoft.com/office/spreadsheetml/2010/11/main" uri="{B97F6D7D-B522-45F9-BDA1-12C45D357490}">
          <x15:cacheHierarchy aggregatedColumn="43"/>
        </ext>
      </extLst>
    </cacheHierarchy>
    <cacheHierarchy uniqueName="[Measures].[Sum of Total Sci.]" caption="Sum of Total Sci." measure="1" displayFolder="" measureGroup="Table6" count="0" hidden="1">
      <extLst>
        <ext xmlns:x15="http://schemas.microsoft.com/office/spreadsheetml/2010/11/main" uri="{B97F6D7D-B522-45F9-BDA1-12C45D357490}">
          <x15:cacheHierarchy aggregatedColumn="44"/>
        </ext>
      </extLst>
    </cacheHierarchy>
    <cacheHierarchy uniqueName="[Measures].[Sum of 2nd Term Rank]" caption="Sum of 2nd Term Rank" measure="1" displayFolder="" measureGroup="Table3" count="0" hidden="1">
      <extLst>
        <ext xmlns:x15="http://schemas.microsoft.com/office/spreadsheetml/2010/11/main" uri="{B97F6D7D-B522-45F9-BDA1-12C45D357490}">
          <x15:cacheHierarchy aggregatedColumn="7"/>
        </ext>
      </extLst>
    </cacheHierarchy>
    <cacheHierarchy uniqueName="[Measures].[Sum of 1st Term Rank]" caption="Sum of 1st Term Rank" measure="1" displayFolder="" measureGroup="Table3" count="0" hidden="1">
      <extLst>
        <ext xmlns:x15="http://schemas.microsoft.com/office/spreadsheetml/2010/11/main" uri="{B97F6D7D-B522-45F9-BDA1-12C45D357490}">
          <x15:cacheHierarchy aggregatedColumn="6"/>
        </ext>
      </extLst>
    </cacheHierarchy>
    <cacheHierarchy uniqueName="[Measures].[Sum of 3rd Term Rank]" caption="Sum of 3rd Term Rank" measure="1" displayFolder="" measureGroup="Table3" count="0" hidden="1">
      <extLst>
        <ext xmlns:x15="http://schemas.microsoft.com/office/spreadsheetml/2010/11/main" uri="{B97F6D7D-B522-45F9-BDA1-12C45D357490}">
          <x15:cacheHierarchy aggregatedColumn="8"/>
        </ext>
      </extLst>
    </cacheHierarchy>
    <cacheHierarchy uniqueName="[Measures].[Sum of 1st Term]" caption="Sum of 1st Term" measure="1" displayFolder="" measureGroup="Table3" count="0" hidden="1">
      <extLst>
        <ext xmlns:x15="http://schemas.microsoft.com/office/spreadsheetml/2010/11/main" uri="{B97F6D7D-B522-45F9-BDA1-12C45D357490}">
          <x15:cacheHierarchy aggregatedColumn="1"/>
        </ext>
      </extLst>
    </cacheHierarchy>
    <cacheHierarchy uniqueName="[Measures].[Sum of 2nd Term]" caption="Sum of 2nd Term" measure="1" displayFolder="" measureGroup="Table3" count="0" hidden="1">
      <extLst>
        <ext xmlns:x15="http://schemas.microsoft.com/office/spreadsheetml/2010/11/main" uri="{B97F6D7D-B522-45F9-BDA1-12C45D357490}">
          <x15:cacheHierarchy aggregatedColumn="2"/>
        </ext>
      </extLst>
    </cacheHierarchy>
    <cacheHierarchy uniqueName="[Measures].[Sum of 3rd Term]" caption="Sum of 3rd Term" measure="1" displayFolder="" measureGroup="Table3" count="0" hidden="1">
      <extLst>
        <ext xmlns:x15="http://schemas.microsoft.com/office/spreadsheetml/2010/11/main" uri="{B97F6D7D-B522-45F9-BDA1-12C45D357490}">
          <x15:cacheHierarchy aggregatedColumn="3"/>
        </ext>
      </extLst>
    </cacheHierarchy>
    <cacheHierarchy uniqueName="[Measures].[Sum of Acad. Scores]" caption="Sum of Acad. Scores" measure="1" displayFolder="" measureGroup="Table6" count="0" hidden="1">
      <extLst>
        <ext xmlns:x15="http://schemas.microsoft.com/office/spreadsheetml/2010/11/main" uri="{B97F6D7D-B522-45F9-BDA1-12C45D357490}">
          <x15:cacheHierarchy aggregatedColumn="40"/>
        </ext>
      </extLst>
    </cacheHierarchy>
    <cacheHierarchy uniqueName="[Measures].[Sum of 1st Term 2]" caption="Sum of 1st Term 2" measure="1" displayFolder="" measureGroup="Table6" count="0" hidden="1">
      <extLst>
        <ext xmlns:x15="http://schemas.microsoft.com/office/spreadsheetml/2010/11/main" uri="{B97F6D7D-B522-45F9-BDA1-12C45D357490}">
          <x15:cacheHierarchy aggregatedColumn="37"/>
        </ext>
      </extLst>
    </cacheHierarchy>
    <cacheHierarchy uniqueName="[Measures].[Sum of 2nd Term 2]" caption="Sum of 2nd Term 2" measure="1" displayFolder="" measureGroup="Table6" count="0" hidden="1">
      <extLst>
        <ext xmlns:x15="http://schemas.microsoft.com/office/spreadsheetml/2010/11/main" uri="{B97F6D7D-B522-45F9-BDA1-12C45D357490}">
          <x15:cacheHierarchy aggregatedColumn="38"/>
        </ext>
      </extLst>
    </cacheHierarchy>
    <cacheHierarchy uniqueName="[Measures].[Sum of 3rd Term 2]" caption="Sum of 3rd Term 2" measure="1" displayFolder="" measureGroup="Table6" count="0" hidden="1">
      <extLst>
        <ext xmlns:x15="http://schemas.microsoft.com/office/spreadsheetml/2010/11/main" uri="{B97F6D7D-B522-45F9-BDA1-12C45D357490}">
          <x15:cacheHierarchy aggregatedColumn="39"/>
        </ext>
      </extLst>
    </cacheHierarchy>
    <cacheHierarchy uniqueName="[Measures].[Sum of 1st Term 3]" caption="Sum of 1st Term 3" measure="1" displayFolder="" measureGroup="Table4" count="0" hidden="1">
      <extLst>
        <ext xmlns:x15="http://schemas.microsoft.com/office/spreadsheetml/2010/11/main" uri="{B97F6D7D-B522-45F9-BDA1-12C45D357490}">
          <x15:cacheHierarchy aggregatedColumn="13"/>
        </ext>
      </extLst>
    </cacheHierarchy>
    <cacheHierarchy uniqueName="[Measures].[Sum of 2nd Term 3]" caption="Sum of 2nd Term 3" measure="1" displayFolder="" measureGroup="Table4" count="0" hidden="1">
      <extLst>
        <ext xmlns:x15="http://schemas.microsoft.com/office/spreadsheetml/2010/11/main" uri="{B97F6D7D-B522-45F9-BDA1-12C45D357490}">
          <x15:cacheHierarchy aggregatedColumn="14"/>
        </ext>
      </extLst>
    </cacheHierarchy>
    <cacheHierarchy uniqueName="[Measures].[Sum of 3rd Term 3]" caption="Sum of 3rd Term 3" measure="1" displayFolder="" measureGroup="Table4"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1st Term 4]" caption="Sum of 1st Term 4" measure="1" displayFolder="" measureGroup="Table5" count="0" hidden="1">
      <extLst>
        <ext xmlns:x15="http://schemas.microsoft.com/office/spreadsheetml/2010/11/main" uri="{B97F6D7D-B522-45F9-BDA1-12C45D357490}">
          <x15:cacheHierarchy aggregatedColumn="25"/>
        </ext>
      </extLst>
    </cacheHierarchy>
    <cacheHierarchy uniqueName="[Measures].[Sum of 2nd Term 4]" caption="Sum of 2nd Term 4" measure="1" displayFolder="" measureGroup="Table5" count="0" hidden="1">
      <extLst>
        <ext xmlns:x15="http://schemas.microsoft.com/office/spreadsheetml/2010/11/main" uri="{B97F6D7D-B522-45F9-BDA1-12C45D357490}">
          <x15:cacheHierarchy aggregatedColumn="26"/>
        </ext>
      </extLst>
    </cacheHierarchy>
    <cacheHierarchy uniqueName="[Measures].[Sum of 3rd Term 4]" caption="Sum of 3rd Term 4" measure="1" displayFolder="" measureGroup="Table5" count="0" hidden="1">
      <extLst>
        <ext xmlns:x15="http://schemas.microsoft.com/office/spreadsheetml/2010/11/main" uri="{B97F6D7D-B522-45F9-BDA1-12C45D357490}">
          <x15:cacheHierarchy aggregatedColumn="27"/>
        </ext>
      </extLst>
    </cacheHierarchy>
    <cacheHierarchy uniqueName="[Measures].[Count of Grade Eng.]" caption="Count of Grade Eng." measure="1" displayFolder="" measureGroup="Table6" count="0" hidden="1">
      <extLst>
        <ext xmlns:x15="http://schemas.microsoft.com/office/spreadsheetml/2010/11/main" uri="{B97F6D7D-B522-45F9-BDA1-12C45D357490}">
          <x15:cacheHierarchy aggregatedColumn="48"/>
        </ext>
      </extLst>
    </cacheHierarchy>
    <cacheHierarchy uniqueName="[Measures].[Count of Grade Sci.]" caption="Count of Grade Sci." measure="1" displayFolder="" measureGroup="Table6" count="0" hidden="1">
      <extLst>
        <ext xmlns:x15="http://schemas.microsoft.com/office/spreadsheetml/2010/11/main" uri="{B97F6D7D-B522-45F9-BDA1-12C45D357490}">
          <x15:cacheHierarchy aggregatedColumn="50"/>
        </ext>
      </extLst>
    </cacheHierarchy>
    <cacheHierarchy uniqueName="[Measures].[Count of Grade Math.]" caption="Count of Grade Math." measure="1" displayFolder="" measureGroup="Table6" count="0" hidden="1">
      <extLst>
        <ext xmlns:x15="http://schemas.microsoft.com/office/spreadsheetml/2010/11/main" uri="{B97F6D7D-B522-45F9-BDA1-12C45D357490}">
          <x15:cacheHierarchy aggregatedColumn="49"/>
        </ext>
      </extLst>
    </cacheHierarchy>
    <cacheHierarchy uniqueName="[Measures].[Sum of Acad. Scores 2]" caption="Sum of Acad. Scores 2" measure="1" displayFolder="" measureGroup="Table3" count="0" hidden="1">
      <extLst>
        <ext xmlns:x15="http://schemas.microsoft.com/office/spreadsheetml/2010/11/main" uri="{B97F6D7D-B522-45F9-BDA1-12C45D357490}">
          <x15:cacheHierarchy aggregatedColumn="4"/>
        </ext>
      </extLst>
    </cacheHierarchy>
    <cacheHierarchy uniqueName="[Measures].[Sum of Acad. Scores 3]" caption="Sum of Acad. Scores 3" measure="1" displayFolder="" measureGroup="Table4" count="0" hidden="1">
      <extLst>
        <ext xmlns:x15="http://schemas.microsoft.com/office/spreadsheetml/2010/11/main" uri="{B97F6D7D-B522-45F9-BDA1-12C45D357490}">
          <x15:cacheHierarchy aggregatedColumn="16"/>
        </ext>
      </extLst>
    </cacheHierarchy>
    <cacheHierarchy uniqueName="[Measures].[Sum of Acad. Scores 4]" caption="Sum of Acad. Scores 4" measure="1" displayFolder="" measureGroup="Table5" count="0" hidden="1">
      <extLst>
        <ext xmlns:x15="http://schemas.microsoft.com/office/spreadsheetml/2010/11/main" uri="{B97F6D7D-B522-45F9-BDA1-12C45D357490}">
          <x15:cacheHierarchy aggregatedColumn="28"/>
        </ext>
      </extLst>
    </cacheHierarchy>
    <cacheHierarchy uniqueName="[Measures].[Count of 1st Term Grade]" caption="Count of 1st Term Grade" measure="1" displayFolder="" measureGroup="Table5" count="0" hidden="1">
      <extLst>
        <ext xmlns:x15="http://schemas.microsoft.com/office/spreadsheetml/2010/11/main" uri="{B97F6D7D-B522-45F9-BDA1-12C45D357490}">
          <x15:cacheHierarchy aggregatedColumn="33"/>
        </ext>
      </extLst>
    </cacheHierarchy>
    <cacheHierarchy uniqueName="[Measures].[Sum of Eng. Rank]" caption="Sum of Eng. Rank" measure="1" displayFolder="" measureGroup="Table6" count="0" hidden="1">
      <extLst>
        <ext xmlns:x15="http://schemas.microsoft.com/office/spreadsheetml/2010/11/main" uri="{B97F6D7D-B522-45F9-BDA1-12C45D357490}">
          <x15:cacheHierarchy aggregatedColumn="45"/>
        </ext>
      </extLst>
    </cacheHierarchy>
    <cacheHierarchy uniqueName="[Measures].[Sum of Math Rank]" caption="Sum of Math Rank" measure="1" displayFolder="" measureGroup="Table6" count="0" hidden="1">
      <extLst>
        <ext xmlns:x15="http://schemas.microsoft.com/office/spreadsheetml/2010/11/main" uri="{B97F6D7D-B522-45F9-BDA1-12C45D357490}">
          <x15:cacheHierarchy aggregatedColumn="46"/>
        </ext>
      </extLst>
    </cacheHierarchy>
    <cacheHierarchy uniqueName="[Measures].[Sum of Sci. Rank]" caption="Sum of Sci. Rank" measure="1" displayFolder="" measureGroup="Table6" count="0" hidden="1">
      <extLst>
        <ext xmlns:x15="http://schemas.microsoft.com/office/spreadsheetml/2010/11/main" uri="{B97F6D7D-B522-45F9-BDA1-12C45D357490}">
          <x15:cacheHierarchy aggregatedColumn="47"/>
        </ext>
      </extLst>
    </cacheHierarchy>
    <cacheHierarchy uniqueName="[Measures].[Sum of 1st Term Rank 2]" caption="Sum of 1st Term Rank 2" measure="1" displayFolder="" measureGroup="Table4" count="0" hidden="1">
      <extLst>
        <ext xmlns:x15="http://schemas.microsoft.com/office/spreadsheetml/2010/11/main" uri="{B97F6D7D-B522-45F9-BDA1-12C45D357490}">
          <x15:cacheHierarchy aggregatedColumn="18"/>
        </ext>
      </extLst>
    </cacheHierarchy>
    <cacheHierarchy uniqueName="[Measures].[Sum of 2nd Term Rank 2]" caption="Sum of 2nd Term Rank 2" measure="1" displayFolder="" measureGroup="Table4" count="0" hidden="1">
      <extLst>
        <ext xmlns:x15="http://schemas.microsoft.com/office/spreadsheetml/2010/11/main" uri="{B97F6D7D-B522-45F9-BDA1-12C45D357490}">
          <x15:cacheHierarchy aggregatedColumn="19"/>
        </ext>
      </extLst>
    </cacheHierarchy>
    <cacheHierarchy uniqueName="[Measures].[Sum of 3rd Term Rank 2]" caption="Sum of 3rd Term Rank 2" measure="1" displayFolder="" measureGroup="Table4" count="0" hidden="1">
      <extLst>
        <ext xmlns:x15="http://schemas.microsoft.com/office/spreadsheetml/2010/11/main" uri="{B97F6D7D-B522-45F9-BDA1-12C45D357490}">
          <x15:cacheHierarchy aggregatedColumn="20"/>
        </ext>
      </extLst>
    </cacheHierarchy>
    <cacheHierarchy uniqueName="[Measures].[Sum of 1st Term Rank 3]" caption="Sum of 1st Term Rank 3" measure="1" displayFolder="" measureGroup="Table5" count="0" hidden="1">
      <extLst>
        <ext xmlns:x15="http://schemas.microsoft.com/office/spreadsheetml/2010/11/main" uri="{B97F6D7D-B522-45F9-BDA1-12C45D357490}">
          <x15:cacheHierarchy aggregatedColumn="30"/>
        </ext>
      </extLst>
    </cacheHierarchy>
    <cacheHierarchy uniqueName="[Measures].[Sum of 2nd Term Rank 3]" caption="Sum of 2nd Term Rank 3" measure="1" displayFolder="" measureGroup="Table5" count="0" hidden="1">
      <extLst>
        <ext xmlns:x15="http://schemas.microsoft.com/office/spreadsheetml/2010/11/main" uri="{B97F6D7D-B522-45F9-BDA1-12C45D357490}">
          <x15:cacheHierarchy aggregatedColumn="31"/>
        </ext>
      </extLst>
    </cacheHierarchy>
    <cacheHierarchy uniqueName="[Measures].[Sum of 3rd Term Rank 3]" caption="Sum of 3rd Term Rank 3" measure="1" displayFolder="" measureGroup="Table5" count="0" hidden="1">
      <extLst>
        <ext xmlns:x15="http://schemas.microsoft.com/office/spreadsheetml/2010/11/main" uri="{B97F6D7D-B522-45F9-BDA1-12C45D357490}">
          <x15:cacheHierarchy aggregatedColumn="32"/>
        </ext>
      </extLst>
    </cacheHierarchy>
    <cacheHierarchy uniqueName="[Measures].[Count of Acad. Grade]" caption="Count of Acad. Grade" measure="1" displayFolder="" measureGroup="Table6" count="0" hidden="1">
      <extLst>
        <ext xmlns:x15="http://schemas.microsoft.com/office/spreadsheetml/2010/11/main" uri="{B97F6D7D-B522-45F9-BDA1-12C45D357490}">
          <x15:cacheHierarchy aggregatedColumn="41"/>
        </ext>
      </extLst>
    </cacheHierarchy>
    <cacheHierarchy uniqueName="[Measures].[Count of 1st Term Grade 2]" caption="Count of 1st Term Grade 2" measure="1" displayFolder="" measureGroup="Table4" count="0" hidden="1">
      <extLst>
        <ext xmlns:x15="http://schemas.microsoft.com/office/spreadsheetml/2010/11/main" uri="{B97F6D7D-B522-45F9-BDA1-12C45D357490}">
          <x15:cacheHierarchy aggregatedColumn="21"/>
        </ext>
      </extLst>
    </cacheHierarchy>
    <cacheHierarchy uniqueName="[Measures].[Count of 2nd Term Grade]" caption="Count of 2nd Term Grade" measure="1" displayFolder="" measureGroup="Table4" count="0" hidden="1">
      <extLst>
        <ext xmlns:x15="http://schemas.microsoft.com/office/spreadsheetml/2010/11/main" uri="{B97F6D7D-B522-45F9-BDA1-12C45D357490}">
          <x15:cacheHierarchy aggregatedColumn="22"/>
        </ext>
      </extLst>
    </cacheHierarchy>
    <cacheHierarchy uniqueName="[Measures].[Count of 3rd Term Grade]" caption="Count of 3rd Term Grade" measure="1" displayFolder="" measureGroup="Table4" count="0" hidden="1">
      <extLst>
        <ext xmlns:x15="http://schemas.microsoft.com/office/spreadsheetml/2010/11/main" uri="{B97F6D7D-B522-45F9-BDA1-12C45D357490}">
          <x15:cacheHierarchy aggregatedColumn="23"/>
        </ext>
      </extLst>
    </cacheHierarchy>
    <cacheHierarchy uniqueName="[Measures].[Count of Full Name]" caption="Count of Full Name" measure="1" displayFolder="" measureGroup="Table6" count="0" hidden="1">
      <extLst>
        <ext xmlns:x15="http://schemas.microsoft.com/office/spreadsheetml/2010/11/main" uri="{B97F6D7D-B522-45F9-BDA1-12C45D357490}">
          <x15:cacheHierarchy aggregatedColumn="36"/>
        </ext>
      </extLst>
    </cacheHierarchy>
    <cacheHierarchy uniqueName="[Measures].[Count of Full Name 2]" caption="Count of Full Name 2" measure="1" displayFolder="" measureGroup="Table4" count="0" hidden="1">
      <extLst>
        <ext xmlns:x15="http://schemas.microsoft.com/office/spreadsheetml/2010/11/main" uri="{B97F6D7D-B522-45F9-BDA1-12C45D357490}">
          <x15:cacheHierarchy aggregatedColumn="12"/>
        </ext>
      </extLst>
    </cacheHierarchy>
    <cacheHierarchy uniqueName="[Measures].[Count of Teacher Remarks]" caption="Count of Teacher Remarks" measure="1" displayFolder="" measureGroup="Table6" count="0" hidden="1">
      <extLst>
        <ext xmlns:x15="http://schemas.microsoft.com/office/spreadsheetml/2010/11/main" uri="{B97F6D7D-B522-45F9-BDA1-12C45D357490}">
          <x15:cacheHierarchy aggregatedColumn="51"/>
        </ext>
      </extLst>
    </cacheHierarchy>
  </cacheHierarchies>
  <kpis count="0"/>
  <dimensions count="5">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s>
  <measureGroups count="4">
    <measureGroup name="Table3" caption="Table3"/>
    <measureGroup name="Table4" caption="Table4"/>
    <measureGroup name="Table5" caption="Table5"/>
    <measureGroup name="Table6" caption="Table6"/>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s" refreshedDate="45054.947518287037" backgroundQuery="1" createdVersion="8" refreshedVersion="8" minRefreshableVersion="3" recordCount="0" supportSubquery="1" supportAdvancedDrill="1" xr:uid="{28F750DF-4CBB-4328-A007-6290E8FE1038}">
  <cacheSource type="external" connectionId="1"/>
  <cacheFields count="3">
    <cacheField name="[Measures].[Sum of Acad. Scores]" caption="Sum of Acad. Scores" numFmtId="0" hierarchy="67" level="32767"/>
    <cacheField name="[Table6].[Acad. Grade].[Acad. Grade]" caption="Acad. Grade" numFmtId="0" hierarchy="41" level="1">
      <sharedItems count="1">
        <s v="B"/>
      </sharedItems>
    </cacheField>
    <cacheField name="[Table6].[Full Name].[Full Name]" caption="Full Name" numFmtId="0" hierarchy="36" level="1">
      <sharedItems containsSemiMixedTypes="0" containsNonDate="0" containsString="0"/>
    </cacheField>
  </cacheFields>
  <cacheHierarchies count="100">
    <cacheHierarchy uniqueName="[Table3].[Full Name]" caption="Full Name" attribute="1" defaultMemberUniqueName="[Table3].[Full Name].[All]" allUniqueName="[Table3].[Full Name].[All]" dimensionUniqueName="[Table3]" displayFolder="" count="0" memberValueDatatype="130" unbalanced="0"/>
    <cacheHierarchy uniqueName="[Table3].[1st Term]" caption="1st Term" attribute="1" defaultMemberUniqueName="[Table3].[1st Term].[All]" allUniqueName="[Table3].[1st Term].[All]" dimensionUniqueName="[Table3]" displayFolder="" count="0" memberValueDatatype="20" unbalanced="0"/>
    <cacheHierarchy uniqueName="[Table3].[2nd Term]" caption="2nd Term" attribute="1" defaultMemberUniqueName="[Table3].[2nd Term].[All]" allUniqueName="[Table3].[2nd Term].[All]" dimensionUniqueName="[Table3]" displayFolder="" count="0" memberValueDatatype="20" unbalanced="0"/>
    <cacheHierarchy uniqueName="[Table3].[3rd Term]" caption="3rd Term" attribute="1" defaultMemberUniqueName="[Table3].[3rd Term].[All]" allUniqueName="[Table3].[3rd Term].[All]" dimensionUniqueName="[Table3]" displayFolder="" count="0" memberValueDatatype="20" unbalanced="0"/>
    <cacheHierarchy uniqueName="[Table3].[Acad. Scores]" caption="Acad. Scores" attribute="1" defaultMemberUniqueName="[Table3].[Acad. Scores].[All]" allUniqueName="[Table3].[Acad. Scores].[All]" dimensionUniqueName="[Table3]" displayFolder="" count="0" memberValueDatatype="20" unbalanced="0"/>
    <cacheHierarchy uniqueName="[Table3].[Acad. Grade Eng.]" caption="Acad. Grade Eng." attribute="1" defaultMemberUniqueName="[Table3].[Acad. Grade Eng.].[All]" allUniqueName="[Table3].[Acad. Grade Eng.].[All]" dimensionUniqueName="[Table3]" displayFolder="" count="0" memberValueDatatype="130" unbalanced="0"/>
    <cacheHierarchy uniqueName="[Table3].[1st Term Rank]" caption="1st Term Rank" attribute="1" defaultMemberUniqueName="[Table3].[1st Term Rank].[All]" allUniqueName="[Table3].[1st Term Rank].[All]" dimensionUniqueName="[Table3]" displayFolder="" count="0" memberValueDatatype="20" unbalanced="0"/>
    <cacheHierarchy uniqueName="[Table3].[2nd Term Rank]" caption="2nd Term Rank" attribute="1" defaultMemberUniqueName="[Table3].[2nd Term Rank].[All]" allUniqueName="[Table3].[2nd Term Rank].[All]" dimensionUniqueName="[Table3]" displayFolder="" count="0" memberValueDatatype="20" unbalanced="0"/>
    <cacheHierarchy uniqueName="[Table3].[3rd Term Rank]" caption="3rd Term Rank" attribute="1" defaultMemberUniqueName="[Table3].[3rd Term Rank].[All]" allUniqueName="[Table3].[3rd Term Rank].[All]" dimensionUniqueName="[Table3]" displayFolder="" count="0" memberValueDatatype="20" unbalanced="0"/>
    <cacheHierarchy uniqueName="[Table3].[1st Term Grade]" caption="1st Term Grade" attribute="1" defaultMemberUniqueName="[Table3].[1st Term Grade].[All]" allUniqueName="[Table3].[1st Term Grade].[All]" dimensionUniqueName="[Table3]" displayFolder="" count="0" memberValueDatatype="130" unbalanced="0"/>
    <cacheHierarchy uniqueName="[Table3].[2nd Term Grade]" caption="2nd Term Grade" attribute="1" defaultMemberUniqueName="[Table3].[2nd Term Grade].[All]" allUniqueName="[Table3].[2nd Term Grade].[All]" dimensionUniqueName="[Table3]" displayFolder="" count="0" memberValueDatatype="130" unbalanced="0"/>
    <cacheHierarchy uniqueName="[Table3].[3rd Term Grade]" caption="3rd Term Grade" attribute="1" defaultMemberUniqueName="[Table3].[3rd Term Grade].[All]" allUniqueName="[Table3].[3rd Term Grade].[All]" dimensionUniqueName="[Table3]" displayFolder="" count="0" memberValueDatatype="130" unbalanced="0"/>
    <cacheHierarchy uniqueName="[Table4].[Full Name]" caption="Full Name" attribute="1" defaultMemberUniqueName="[Table4].[Full Name].[All]" allUniqueName="[Table4].[Full Name].[All]" dimensionUniqueName="[Table4]" displayFolder="" count="0" memberValueDatatype="130" unbalanced="0"/>
    <cacheHierarchy uniqueName="[Table4].[1st Term]" caption="1st Term" attribute="1" defaultMemberUniqueName="[Table4].[1st Term].[All]" allUniqueName="[Table4].[1st Term].[All]" dimensionUniqueName="[Table4]" displayFolder="" count="0" memberValueDatatype="20" unbalanced="0"/>
    <cacheHierarchy uniqueName="[Table4].[2nd Term]" caption="2nd Term" attribute="1" defaultMemberUniqueName="[Table4].[2nd Term].[All]" allUniqueName="[Table4].[2nd Term].[All]" dimensionUniqueName="[Table4]" displayFolder="" count="0" memberValueDatatype="20" unbalanced="0"/>
    <cacheHierarchy uniqueName="[Table4].[3rd Term]" caption="3rd Term" attribute="1" defaultMemberUniqueName="[Table4].[3rd Term].[All]" allUniqueName="[Table4].[3rd Term].[All]" dimensionUniqueName="[Table4]" displayFolder="" count="0" memberValueDatatype="20" unbalanced="0"/>
    <cacheHierarchy uniqueName="[Table4].[Acad. Scores]" caption="Acad. Scores" attribute="1" defaultMemberUniqueName="[Table4].[Acad. Scores].[All]" allUniqueName="[Table4].[Acad. Scores].[All]" dimensionUniqueName="[Table4]" displayFolder="" count="0" memberValueDatatype="20" unbalanced="0"/>
    <cacheHierarchy uniqueName="[Table4].[Acad. Grade Math]" caption="Acad. Grade Math" attribute="1" defaultMemberUniqueName="[Table4].[Acad. Grade Math].[All]" allUniqueName="[Table4].[Acad. Grade Math].[All]" dimensionUniqueName="[Table4]" displayFolder="" count="0" memberValueDatatype="130" unbalanced="0"/>
    <cacheHierarchy uniqueName="[Table4].[1st Term Rank]" caption="1st Term Rank" attribute="1" defaultMemberUniqueName="[Table4].[1st Term Rank].[All]" allUniqueName="[Table4].[1st Term Rank].[All]" dimensionUniqueName="[Table4]" displayFolder="" count="0" memberValueDatatype="20" unbalanced="0"/>
    <cacheHierarchy uniqueName="[Table4].[2nd Term Rank]" caption="2nd Term Rank" attribute="1" defaultMemberUniqueName="[Table4].[2nd Term Rank].[All]" allUniqueName="[Table4].[2nd Term Rank].[All]" dimensionUniqueName="[Table4]" displayFolder="" count="0" memberValueDatatype="20" unbalanced="0"/>
    <cacheHierarchy uniqueName="[Table4].[3rd Term Rank]" caption="3rd Term Rank" attribute="1" defaultMemberUniqueName="[Table4].[3rd Term Rank].[All]" allUniqueName="[Table4].[3rd Term Rank].[All]" dimensionUniqueName="[Table4]" displayFolder="" count="0" memberValueDatatype="20" unbalanced="0"/>
    <cacheHierarchy uniqueName="[Table4].[1st Term Grade]" caption="1st Term Grade" attribute="1" defaultMemberUniqueName="[Table4].[1st Term Grade].[All]" allUniqueName="[Table4].[1st Term Grade].[All]" dimensionUniqueName="[Table4]" displayFolder="" count="0" memberValueDatatype="130" unbalanced="0"/>
    <cacheHierarchy uniqueName="[Table4].[2nd Term Grade]" caption="2nd Term Grade" attribute="1" defaultMemberUniqueName="[Table4].[2nd Term Grade].[All]" allUniqueName="[Table4].[2nd Term Grade].[All]" dimensionUniqueName="[Table4]" displayFolder="" count="0" memberValueDatatype="130" unbalanced="0"/>
    <cacheHierarchy uniqueName="[Table4].[3rd Term Grade]" caption="3rd Term Grade" attribute="1" defaultMemberUniqueName="[Table4].[3rd Term Grade].[All]" allUniqueName="[Table4].[3rd Term Grade].[All]" dimensionUniqueName="[Table4]" displayFolder="" count="0" memberValueDatatype="130" unbalanced="0"/>
    <cacheHierarchy uniqueName="[Table5].[Full Name]" caption="Full Name" attribute="1" defaultMemberUniqueName="[Table5].[Full Name].[All]" allUniqueName="[Table5].[Full Name].[All]" dimensionUniqueName="[Table5]" displayFolder="" count="0" memberValueDatatype="130" unbalanced="0"/>
    <cacheHierarchy uniqueName="[Table5].[1st Term]" caption="1st Term" attribute="1" defaultMemberUniqueName="[Table5].[1st Term].[All]" allUniqueName="[Table5].[1st Term].[All]" dimensionUniqueName="[Table5]" displayFolder="" count="0" memberValueDatatype="20" unbalanced="0"/>
    <cacheHierarchy uniqueName="[Table5].[2nd Term]" caption="2nd Term" attribute="1" defaultMemberUniqueName="[Table5].[2nd Term].[All]" allUniqueName="[Table5].[2nd Term].[All]" dimensionUniqueName="[Table5]" displayFolder="" count="0" memberValueDatatype="20" unbalanced="0"/>
    <cacheHierarchy uniqueName="[Table5].[3rd Term]" caption="3rd Term" attribute="1" defaultMemberUniqueName="[Table5].[3rd Term].[All]" allUniqueName="[Table5].[3rd Term].[All]" dimensionUniqueName="[Table5]" displayFolder="" count="0" memberValueDatatype="20" unbalanced="0"/>
    <cacheHierarchy uniqueName="[Table5].[Acad. Scores]" caption="Acad. Scores" attribute="1" defaultMemberUniqueName="[Table5].[Acad. Scores].[All]" allUniqueName="[Table5].[Acad. Scores].[All]" dimensionUniqueName="[Table5]" displayFolder="" count="0" memberValueDatatype="20" unbalanced="0"/>
    <cacheHierarchy uniqueName="[Table5].[Acad. GradeSceince]" caption="Acad. GradeSceince" attribute="1" defaultMemberUniqueName="[Table5].[Acad. GradeSceince].[All]" allUniqueName="[Table5].[Acad. GradeSceince].[All]" dimensionUniqueName="[Table5]" displayFolder="" count="0" memberValueDatatype="130" unbalanced="0"/>
    <cacheHierarchy uniqueName="[Table5].[1st Term Rank]" caption="1st Term Rank" attribute="1" defaultMemberUniqueName="[Table5].[1st Term Rank].[All]" allUniqueName="[Table5].[1st Term Rank].[All]" dimensionUniqueName="[Table5]" displayFolder="" count="0" memberValueDatatype="20" unbalanced="0"/>
    <cacheHierarchy uniqueName="[Table5].[2nd Term Rank]" caption="2nd Term Rank" attribute="1" defaultMemberUniqueName="[Table5].[2nd Term Rank].[All]" allUniqueName="[Table5].[2nd Term Rank].[All]" dimensionUniqueName="[Table5]" displayFolder="" count="0" memberValueDatatype="20" unbalanced="0"/>
    <cacheHierarchy uniqueName="[Table5].[3rd Term Rank]" caption="3rd Term Rank" attribute="1" defaultMemberUniqueName="[Table5].[3rd Term Rank].[All]" allUniqueName="[Table5].[3rd Term Rank].[All]" dimensionUniqueName="[Table5]" displayFolder="" count="0" memberValueDatatype="20" unbalanced="0"/>
    <cacheHierarchy uniqueName="[Table5].[1st Term Grade]" caption="1st Term Grade" attribute="1" defaultMemberUniqueName="[Table5].[1st Term Grade].[All]" allUniqueName="[Table5].[1st Term Grade].[All]" dimensionUniqueName="[Table5]" displayFolder="" count="0" memberValueDatatype="130" unbalanced="0"/>
    <cacheHierarchy uniqueName="[Table5].[2nd Term Grade]" caption="2nd Term Grade" attribute="1" defaultMemberUniqueName="[Table5].[2nd Term Grade].[All]" allUniqueName="[Table5].[2nd Term Grade].[All]" dimensionUniqueName="[Table5]" displayFolder="" count="0" memberValueDatatype="130" unbalanced="0"/>
    <cacheHierarchy uniqueName="[Table5].[3rd Term Grade]" caption="3rd Term Grade" attribute="1" defaultMemberUniqueName="[Table5].[3rd Term Grade].[All]" allUniqueName="[Table5].[3rd Term Grade].[All]" dimensionUniqueName="[Table5]" displayFolder="" count="0" memberValueDatatype="130" unbalanced="0"/>
    <cacheHierarchy uniqueName="[Table6].[Full Name]" caption="Full Name" attribute="1" defaultMemberUniqueName="[Table6].[Full Name].[All]" allUniqueName="[Table6].[Full Name].[All]" dimensionUniqueName="[Table6]" displayFolder="" count="2" memberValueDatatype="130" unbalanced="0">
      <fieldsUsage count="2">
        <fieldUsage x="-1"/>
        <fieldUsage x="2"/>
      </fieldsUsage>
    </cacheHierarchy>
    <cacheHierarchy uniqueName="[Table6].[1st Term]" caption="1st Term" attribute="1" defaultMemberUniqueName="[Table6].[1st Term].[All]" allUniqueName="[Table6].[1st Term].[All]" dimensionUniqueName="[Table6]" displayFolder="" count="0" memberValueDatatype="20" unbalanced="0"/>
    <cacheHierarchy uniqueName="[Table6].[2nd Term]" caption="2nd Term" attribute="1" defaultMemberUniqueName="[Table6].[2nd Term].[All]" allUniqueName="[Table6].[2nd Term].[All]" dimensionUniqueName="[Table6]" displayFolder="" count="0" memberValueDatatype="20" unbalanced="0"/>
    <cacheHierarchy uniqueName="[Table6].[3rd Term]" caption="3rd Term" attribute="1" defaultMemberUniqueName="[Table6].[3rd Term].[All]" allUniqueName="[Table6].[3rd Term].[All]" dimensionUniqueName="[Table6]" displayFolder="" count="0" memberValueDatatype="20" unbalanced="0"/>
    <cacheHierarchy uniqueName="[Table6].[Acad. Scores]" caption="Acad. Scores" attribute="1" defaultMemberUniqueName="[Table6].[Acad. Scores].[All]" allUniqueName="[Table6].[Acad. Scores].[All]" dimensionUniqueName="[Table6]" displayFolder="" count="0" memberValueDatatype="20" unbalanced="0"/>
    <cacheHierarchy uniqueName="[Table6].[Acad. Grade]" caption="Acad. Grade" attribute="1" defaultMemberUniqueName="[Table6].[Acad. Grade].[All]" allUniqueName="[Table6].[Acad. Grade].[All]" dimensionUniqueName="[Table6]" displayFolder="" count="2" memberValueDatatype="130" unbalanced="0">
      <fieldsUsage count="2">
        <fieldUsage x="-1"/>
        <fieldUsage x="1"/>
      </fieldsUsage>
    </cacheHierarchy>
    <cacheHierarchy uniqueName="[Table6].[Total Eng.]" caption="Total Eng." attribute="1" defaultMemberUniqueName="[Table6].[Total Eng.].[All]" allUniqueName="[Table6].[Total Eng.].[All]" dimensionUniqueName="[Table6]" displayFolder="" count="0" memberValueDatatype="20" unbalanced="0"/>
    <cacheHierarchy uniqueName="[Table6].[Total Math]" caption="Total Math" attribute="1" defaultMemberUniqueName="[Table6].[Total Math].[All]" allUniqueName="[Table6].[Total Math].[All]" dimensionUniqueName="[Table6]" displayFolder="" count="0" memberValueDatatype="20" unbalanced="0"/>
    <cacheHierarchy uniqueName="[Table6].[Total Sci.]" caption="Total Sci." attribute="1" defaultMemberUniqueName="[Table6].[Total Sci.].[All]" allUniqueName="[Table6].[Total Sci.].[All]" dimensionUniqueName="[Table6]" displayFolder="" count="0" memberValueDatatype="20" unbalanced="0"/>
    <cacheHierarchy uniqueName="[Table6].[Eng. Rank]" caption="Eng. Rank" attribute="1" defaultMemberUniqueName="[Table6].[Eng. Rank].[All]" allUniqueName="[Table6].[Eng. Rank].[All]" dimensionUniqueName="[Table6]" displayFolder="" count="0" memberValueDatatype="20" unbalanced="0"/>
    <cacheHierarchy uniqueName="[Table6].[Math Rank]" caption="Math Rank" attribute="1" defaultMemberUniqueName="[Table6].[Math Rank].[All]" allUniqueName="[Table6].[Math Rank].[All]" dimensionUniqueName="[Table6]" displayFolder="" count="0" memberValueDatatype="20" unbalanced="0"/>
    <cacheHierarchy uniqueName="[Table6].[Sci. Rank]" caption="Sci. Rank" attribute="1" defaultMemberUniqueName="[Table6].[Sci. Rank].[All]" allUniqueName="[Table6].[Sci. Rank].[All]" dimensionUniqueName="[Table6]" displayFolder="" count="0" memberValueDatatype="20" unbalanced="0"/>
    <cacheHierarchy uniqueName="[Table6].[Grade Eng.]" caption="Grade Eng." attribute="1" defaultMemberUniqueName="[Table6].[Grade Eng.].[All]" allUniqueName="[Table6].[Grade Eng.].[All]" dimensionUniqueName="[Table6]" displayFolder="" count="0" memberValueDatatype="130" unbalanced="0"/>
    <cacheHierarchy uniqueName="[Table6].[Grade Math.]" caption="Grade Math." attribute="1" defaultMemberUniqueName="[Table6].[Grade Math.].[All]" allUniqueName="[Table6].[Grade Math.].[All]" dimensionUniqueName="[Table6]" displayFolder="" count="0" memberValueDatatype="130" unbalanced="0"/>
    <cacheHierarchy uniqueName="[Table6].[Grade Sci.]" caption="Grade Sci." attribute="1" defaultMemberUniqueName="[Table6].[Grade Sci.].[All]" allUniqueName="[Table6].[Grade Sci.].[All]" dimensionUniqueName="[Table6]" displayFolder="" count="0" memberValueDatatype="130" unbalanced="0"/>
    <cacheHierarchy uniqueName="[Table6].[Teacher Remarks]" caption="Teacher Remarks" attribute="1" defaultMemberUniqueName="[Table6].[Teacher Remarks].[All]" allUniqueName="[Table6].[Teacher Remarks].[All]" dimensionUniqueName="[Table6]" displayFolder="" count="0" memberValueDatatype="130" unbalanced="0"/>
    <cacheHierarchy uniqueName="[Table6].[Student Type]" caption="Student Type" attribute="1" defaultMemberUniqueName="[Table6].[Student Type].[All]" allUniqueName="[Table6].[Student Type].[All]" dimensionUniqueName="[Table6]" displayFolder="" count="0" memberValueDatatype="130" unbalanced="0"/>
    <cacheHierarchy uniqueName="[Measures].[__XL_Count Table6]" caption="__XL_Count Table6" measure="1" displayFolder="" measureGroup="Table6"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Total Eng.]" caption="Sum of Total Eng." measure="1" displayFolder="" measureGroup="Table6" count="0" hidden="1">
      <extLst>
        <ext xmlns:x15="http://schemas.microsoft.com/office/spreadsheetml/2010/11/main" uri="{B97F6D7D-B522-45F9-BDA1-12C45D357490}">
          <x15:cacheHierarchy aggregatedColumn="42"/>
        </ext>
      </extLst>
    </cacheHierarchy>
    <cacheHierarchy uniqueName="[Measures].[Sum of Total Math]" caption="Sum of Total Math" measure="1" displayFolder="" measureGroup="Table6" count="0" hidden="1">
      <extLst>
        <ext xmlns:x15="http://schemas.microsoft.com/office/spreadsheetml/2010/11/main" uri="{B97F6D7D-B522-45F9-BDA1-12C45D357490}">
          <x15:cacheHierarchy aggregatedColumn="43"/>
        </ext>
      </extLst>
    </cacheHierarchy>
    <cacheHierarchy uniqueName="[Measures].[Sum of Total Sci.]" caption="Sum of Total Sci." measure="1" displayFolder="" measureGroup="Table6" count="0" hidden="1">
      <extLst>
        <ext xmlns:x15="http://schemas.microsoft.com/office/spreadsheetml/2010/11/main" uri="{B97F6D7D-B522-45F9-BDA1-12C45D357490}">
          <x15:cacheHierarchy aggregatedColumn="44"/>
        </ext>
      </extLst>
    </cacheHierarchy>
    <cacheHierarchy uniqueName="[Measures].[Sum of 2nd Term Rank]" caption="Sum of 2nd Term Rank" measure="1" displayFolder="" measureGroup="Table3" count="0" hidden="1">
      <extLst>
        <ext xmlns:x15="http://schemas.microsoft.com/office/spreadsheetml/2010/11/main" uri="{B97F6D7D-B522-45F9-BDA1-12C45D357490}">
          <x15:cacheHierarchy aggregatedColumn="7"/>
        </ext>
      </extLst>
    </cacheHierarchy>
    <cacheHierarchy uniqueName="[Measures].[Sum of 1st Term Rank]" caption="Sum of 1st Term Rank" measure="1" displayFolder="" measureGroup="Table3" count="0" hidden="1">
      <extLst>
        <ext xmlns:x15="http://schemas.microsoft.com/office/spreadsheetml/2010/11/main" uri="{B97F6D7D-B522-45F9-BDA1-12C45D357490}">
          <x15:cacheHierarchy aggregatedColumn="6"/>
        </ext>
      </extLst>
    </cacheHierarchy>
    <cacheHierarchy uniqueName="[Measures].[Sum of 3rd Term Rank]" caption="Sum of 3rd Term Rank" measure="1" displayFolder="" measureGroup="Table3" count="0" hidden="1">
      <extLst>
        <ext xmlns:x15="http://schemas.microsoft.com/office/spreadsheetml/2010/11/main" uri="{B97F6D7D-B522-45F9-BDA1-12C45D357490}">
          <x15:cacheHierarchy aggregatedColumn="8"/>
        </ext>
      </extLst>
    </cacheHierarchy>
    <cacheHierarchy uniqueName="[Measures].[Sum of 1st Term]" caption="Sum of 1st Term" measure="1" displayFolder="" measureGroup="Table3" count="0" hidden="1">
      <extLst>
        <ext xmlns:x15="http://schemas.microsoft.com/office/spreadsheetml/2010/11/main" uri="{B97F6D7D-B522-45F9-BDA1-12C45D357490}">
          <x15:cacheHierarchy aggregatedColumn="1"/>
        </ext>
      </extLst>
    </cacheHierarchy>
    <cacheHierarchy uniqueName="[Measures].[Sum of 2nd Term]" caption="Sum of 2nd Term" measure="1" displayFolder="" measureGroup="Table3" count="0" hidden="1">
      <extLst>
        <ext xmlns:x15="http://schemas.microsoft.com/office/spreadsheetml/2010/11/main" uri="{B97F6D7D-B522-45F9-BDA1-12C45D357490}">
          <x15:cacheHierarchy aggregatedColumn="2"/>
        </ext>
      </extLst>
    </cacheHierarchy>
    <cacheHierarchy uniqueName="[Measures].[Sum of 3rd Term]" caption="Sum of 3rd Term" measure="1" displayFolder="" measureGroup="Table3" count="0" hidden="1">
      <extLst>
        <ext xmlns:x15="http://schemas.microsoft.com/office/spreadsheetml/2010/11/main" uri="{B97F6D7D-B522-45F9-BDA1-12C45D357490}">
          <x15:cacheHierarchy aggregatedColumn="3"/>
        </ext>
      </extLst>
    </cacheHierarchy>
    <cacheHierarchy uniqueName="[Measures].[Sum of Acad. Scores]" caption="Sum of Acad. Scores" measure="1" displayFolder="" measureGroup="Table6" count="0" oneField="1" hidden="1">
      <fieldsUsage count="1">
        <fieldUsage x="0"/>
      </fieldsUsage>
      <extLst>
        <ext xmlns:x15="http://schemas.microsoft.com/office/spreadsheetml/2010/11/main" uri="{B97F6D7D-B522-45F9-BDA1-12C45D357490}">
          <x15:cacheHierarchy aggregatedColumn="40"/>
        </ext>
      </extLst>
    </cacheHierarchy>
    <cacheHierarchy uniqueName="[Measures].[Sum of 1st Term 2]" caption="Sum of 1st Term 2" measure="1" displayFolder="" measureGroup="Table6" count="0" hidden="1">
      <extLst>
        <ext xmlns:x15="http://schemas.microsoft.com/office/spreadsheetml/2010/11/main" uri="{B97F6D7D-B522-45F9-BDA1-12C45D357490}">
          <x15:cacheHierarchy aggregatedColumn="37"/>
        </ext>
      </extLst>
    </cacheHierarchy>
    <cacheHierarchy uniqueName="[Measures].[Sum of 2nd Term 2]" caption="Sum of 2nd Term 2" measure="1" displayFolder="" measureGroup="Table6" count="0" hidden="1">
      <extLst>
        <ext xmlns:x15="http://schemas.microsoft.com/office/spreadsheetml/2010/11/main" uri="{B97F6D7D-B522-45F9-BDA1-12C45D357490}">
          <x15:cacheHierarchy aggregatedColumn="38"/>
        </ext>
      </extLst>
    </cacheHierarchy>
    <cacheHierarchy uniqueName="[Measures].[Sum of 3rd Term 2]" caption="Sum of 3rd Term 2" measure="1" displayFolder="" measureGroup="Table6" count="0" hidden="1">
      <extLst>
        <ext xmlns:x15="http://schemas.microsoft.com/office/spreadsheetml/2010/11/main" uri="{B97F6D7D-B522-45F9-BDA1-12C45D357490}">
          <x15:cacheHierarchy aggregatedColumn="39"/>
        </ext>
      </extLst>
    </cacheHierarchy>
    <cacheHierarchy uniqueName="[Measures].[Sum of 1st Term 3]" caption="Sum of 1st Term 3" measure="1" displayFolder="" measureGroup="Table4" count="0" hidden="1">
      <extLst>
        <ext xmlns:x15="http://schemas.microsoft.com/office/spreadsheetml/2010/11/main" uri="{B97F6D7D-B522-45F9-BDA1-12C45D357490}">
          <x15:cacheHierarchy aggregatedColumn="13"/>
        </ext>
      </extLst>
    </cacheHierarchy>
    <cacheHierarchy uniqueName="[Measures].[Sum of 2nd Term 3]" caption="Sum of 2nd Term 3" measure="1" displayFolder="" measureGroup="Table4" count="0" hidden="1">
      <extLst>
        <ext xmlns:x15="http://schemas.microsoft.com/office/spreadsheetml/2010/11/main" uri="{B97F6D7D-B522-45F9-BDA1-12C45D357490}">
          <x15:cacheHierarchy aggregatedColumn="14"/>
        </ext>
      </extLst>
    </cacheHierarchy>
    <cacheHierarchy uniqueName="[Measures].[Sum of 3rd Term 3]" caption="Sum of 3rd Term 3" measure="1" displayFolder="" measureGroup="Table4" count="0" hidden="1">
      <extLst>
        <ext xmlns:x15="http://schemas.microsoft.com/office/spreadsheetml/2010/11/main" uri="{B97F6D7D-B522-45F9-BDA1-12C45D357490}">
          <x15:cacheHierarchy aggregatedColumn="15"/>
        </ext>
      </extLst>
    </cacheHierarchy>
    <cacheHierarchy uniqueName="[Measures].[Sum of 1st Term 4]" caption="Sum of 1st Term 4" measure="1" displayFolder="" measureGroup="Table5" count="0" hidden="1">
      <extLst>
        <ext xmlns:x15="http://schemas.microsoft.com/office/spreadsheetml/2010/11/main" uri="{B97F6D7D-B522-45F9-BDA1-12C45D357490}">
          <x15:cacheHierarchy aggregatedColumn="25"/>
        </ext>
      </extLst>
    </cacheHierarchy>
    <cacheHierarchy uniqueName="[Measures].[Sum of 2nd Term 4]" caption="Sum of 2nd Term 4" measure="1" displayFolder="" measureGroup="Table5" count="0" hidden="1">
      <extLst>
        <ext xmlns:x15="http://schemas.microsoft.com/office/spreadsheetml/2010/11/main" uri="{B97F6D7D-B522-45F9-BDA1-12C45D357490}">
          <x15:cacheHierarchy aggregatedColumn="26"/>
        </ext>
      </extLst>
    </cacheHierarchy>
    <cacheHierarchy uniqueName="[Measures].[Sum of 3rd Term 4]" caption="Sum of 3rd Term 4" measure="1" displayFolder="" measureGroup="Table5" count="0" hidden="1">
      <extLst>
        <ext xmlns:x15="http://schemas.microsoft.com/office/spreadsheetml/2010/11/main" uri="{B97F6D7D-B522-45F9-BDA1-12C45D357490}">
          <x15:cacheHierarchy aggregatedColumn="27"/>
        </ext>
      </extLst>
    </cacheHierarchy>
    <cacheHierarchy uniqueName="[Measures].[Count of Grade Eng.]" caption="Count of Grade Eng." measure="1" displayFolder="" measureGroup="Table6" count="0" hidden="1">
      <extLst>
        <ext xmlns:x15="http://schemas.microsoft.com/office/spreadsheetml/2010/11/main" uri="{B97F6D7D-B522-45F9-BDA1-12C45D357490}">
          <x15:cacheHierarchy aggregatedColumn="48"/>
        </ext>
      </extLst>
    </cacheHierarchy>
    <cacheHierarchy uniqueName="[Measures].[Count of Grade Sci.]" caption="Count of Grade Sci." measure="1" displayFolder="" measureGroup="Table6" count="0" hidden="1">
      <extLst>
        <ext xmlns:x15="http://schemas.microsoft.com/office/spreadsheetml/2010/11/main" uri="{B97F6D7D-B522-45F9-BDA1-12C45D357490}">
          <x15:cacheHierarchy aggregatedColumn="50"/>
        </ext>
      </extLst>
    </cacheHierarchy>
    <cacheHierarchy uniqueName="[Measures].[Count of Grade Math.]" caption="Count of Grade Math." measure="1" displayFolder="" measureGroup="Table6" count="0" hidden="1">
      <extLst>
        <ext xmlns:x15="http://schemas.microsoft.com/office/spreadsheetml/2010/11/main" uri="{B97F6D7D-B522-45F9-BDA1-12C45D357490}">
          <x15:cacheHierarchy aggregatedColumn="49"/>
        </ext>
      </extLst>
    </cacheHierarchy>
    <cacheHierarchy uniqueName="[Measures].[Sum of Acad. Scores 2]" caption="Sum of Acad. Scores 2" measure="1" displayFolder="" measureGroup="Table3" count="0" hidden="1">
      <extLst>
        <ext xmlns:x15="http://schemas.microsoft.com/office/spreadsheetml/2010/11/main" uri="{B97F6D7D-B522-45F9-BDA1-12C45D357490}">
          <x15:cacheHierarchy aggregatedColumn="4"/>
        </ext>
      </extLst>
    </cacheHierarchy>
    <cacheHierarchy uniqueName="[Measures].[Sum of Acad. Scores 3]" caption="Sum of Acad. Scores 3" measure="1" displayFolder="" measureGroup="Table4" count="0" hidden="1">
      <extLst>
        <ext xmlns:x15="http://schemas.microsoft.com/office/spreadsheetml/2010/11/main" uri="{B97F6D7D-B522-45F9-BDA1-12C45D357490}">
          <x15:cacheHierarchy aggregatedColumn="16"/>
        </ext>
      </extLst>
    </cacheHierarchy>
    <cacheHierarchy uniqueName="[Measures].[Sum of Acad. Scores 4]" caption="Sum of Acad. Scores 4" measure="1" displayFolder="" measureGroup="Table5" count="0" hidden="1">
      <extLst>
        <ext xmlns:x15="http://schemas.microsoft.com/office/spreadsheetml/2010/11/main" uri="{B97F6D7D-B522-45F9-BDA1-12C45D357490}">
          <x15:cacheHierarchy aggregatedColumn="28"/>
        </ext>
      </extLst>
    </cacheHierarchy>
    <cacheHierarchy uniqueName="[Measures].[Count of 1st Term Grade]" caption="Count of 1st Term Grade" measure="1" displayFolder="" measureGroup="Table5" count="0" hidden="1">
      <extLst>
        <ext xmlns:x15="http://schemas.microsoft.com/office/spreadsheetml/2010/11/main" uri="{B97F6D7D-B522-45F9-BDA1-12C45D357490}">
          <x15:cacheHierarchy aggregatedColumn="33"/>
        </ext>
      </extLst>
    </cacheHierarchy>
    <cacheHierarchy uniqueName="[Measures].[Sum of Eng. Rank]" caption="Sum of Eng. Rank" measure="1" displayFolder="" measureGroup="Table6" count="0" hidden="1">
      <extLst>
        <ext xmlns:x15="http://schemas.microsoft.com/office/spreadsheetml/2010/11/main" uri="{B97F6D7D-B522-45F9-BDA1-12C45D357490}">
          <x15:cacheHierarchy aggregatedColumn="45"/>
        </ext>
      </extLst>
    </cacheHierarchy>
    <cacheHierarchy uniqueName="[Measures].[Sum of Math Rank]" caption="Sum of Math Rank" measure="1" displayFolder="" measureGroup="Table6" count="0" hidden="1">
      <extLst>
        <ext xmlns:x15="http://schemas.microsoft.com/office/spreadsheetml/2010/11/main" uri="{B97F6D7D-B522-45F9-BDA1-12C45D357490}">
          <x15:cacheHierarchy aggregatedColumn="46"/>
        </ext>
      </extLst>
    </cacheHierarchy>
    <cacheHierarchy uniqueName="[Measures].[Sum of Sci. Rank]" caption="Sum of Sci. Rank" measure="1" displayFolder="" measureGroup="Table6" count="0" hidden="1">
      <extLst>
        <ext xmlns:x15="http://schemas.microsoft.com/office/spreadsheetml/2010/11/main" uri="{B97F6D7D-B522-45F9-BDA1-12C45D357490}">
          <x15:cacheHierarchy aggregatedColumn="47"/>
        </ext>
      </extLst>
    </cacheHierarchy>
    <cacheHierarchy uniqueName="[Measures].[Sum of 1st Term Rank 2]" caption="Sum of 1st Term Rank 2" measure="1" displayFolder="" measureGroup="Table4" count="0" hidden="1">
      <extLst>
        <ext xmlns:x15="http://schemas.microsoft.com/office/spreadsheetml/2010/11/main" uri="{B97F6D7D-B522-45F9-BDA1-12C45D357490}">
          <x15:cacheHierarchy aggregatedColumn="18"/>
        </ext>
      </extLst>
    </cacheHierarchy>
    <cacheHierarchy uniqueName="[Measures].[Sum of 2nd Term Rank 2]" caption="Sum of 2nd Term Rank 2" measure="1" displayFolder="" measureGroup="Table4" count="0" hidden="1">
      <extLst>
        <ext xmlns:x15="http://schemas.microsoft.com/office/spreadsheetml/2010/11/main" uri="{B97F6D7D-B522-45F9-BDA1-12C45D357490}">
          <x15:cacheHierarchy aggregatedColumn="19"/>
        </ext>
      </extLst>
    </cacheHierarchy>
    <cacheHierarchy uniqueName="[Measures].[Sum of 3rd Term Rank 2]" caption="Sum of 3rd Term Rank 2" measure="1" displayFolder="" measureGroup="Table4" count="0" hidden="1">
      <extLst>
        <ext xmlns:x15="http://schemas.microsoft.com/office/spreadsheetml/2010/11/main" uri="{B97F6D7D-B522-45F9-BDA1-12C45D357490}">
          <x15:cacheHierarchy aggregatedColumn="20"/>
        </ext>
      </extLst>
    </cacheHierarchy>
    <cacheHierarchy uniqueName="[Measures].[Sum of 1st Term Rank 3]" caption="Sum of 1st Term Rank 3" measure="1" displayFolder="" measureGroup="Table5" count="0" hidden="1">
      <extLst>
        <ext xmlns:x15="http://schemas.microsoft.com/office/spreadsheetml/2010/11/main" uri="{B97F6D7D-B522-45F9-BDA1-12C45D357490}">
          <x15:cacheHierarchy aggregatedColumn="30"/>
        </ext>
      </extLst>
    </cacheHierarchy>
    <cacheHierarchy uniqueName="[Measures].[Sum of 2nd Term Rank 3]" caption="Sum of 2nd Term Rank 3" measure="1" displayFolder="" measureGroup="Table5" count="0" hidden="1">
      <extLst>
        <ext xmlns:x15="http://schemas.microsoft.com/office/spreadsheetml/2010/11/main" uri="{B97F6D7D-B522-45F9-BDA1-12C45D357490}">
          <x15:cacheHierarchy aggregatedColumn="31"/>
        </ext>
      </extLst>
    </cacheHierarchy>
    <cacheHierarchy uniqueName="[Measures].[Sum of 3rd Term Rank 3]" caption="Sum of 3rd Term Rank 3" measure="1" displayFolder="" measureGroup="Table5" count="0" hidden="1">
      <extLst>
        <ext xmlns:x15="http://schemas.microsoft.com/office/spreadsheetml/2010/11/main" uri="{B97F6D7D-B522-45F9-BDA1-12C45D357490}">
          <x15:cacheHierarchy aggregatedColumn="32"/>
        </ext>
      </extLst>
    </cacheHierarchy>
    <cacheHierarchy uniqueName="[Measures].[Count of Acad. Grade]" caption="Count of Acad. Grade" measure="1" displayFolder="" measureGroup="Table6" count="0" hidden="1">
      <extLst>
        <ext xmlns:x15="http://schemas.microsoft.com/office/spreadsheetml/2010/11/main" uri="{B97F6D7D-B522-45F9-BDA1-12C45D357490}">
          <x15:cacheHierarchy aggregatedColumn="41"/>
        </ext>
      </extLst>
    </cacheHierarchy>
    <cacheHierarchy uniqueName="[Measures].[Count of 1st Term Grade 2]" caption="Count of 1st Term Grade 2" measure="1" displayFolder="" measureGroup="Table4" count="0" hidden="1">
      <extLst>
        <ext xmlns:x15="http://schemas.microsoft.com/office/spreadsheetml/2010/11/main" uri="{B97F6D7D-B522-45F9-BDA1-12C45D357490}">
          <x15:cacheHierarchy aggregatedColumn="21"/>
        </ext>
      </extLst>
    </cacheHierarchy>
    <cacheHierarchy uniqueName="[Measures].[Count of 2nd Term Grade]" caption="Count of 2nd Term Grade" measure="1" displayFolder="" measureGroup="Table4" count="0" hidden="1">
      <extLst>
        <ext xmlns:x15="http://schemas.microsoft.com/office/spreadsheetml/2010/11/main" uri="{B97F6D7D-B522-45F9-BDA1-12C45D357490}">
          <x15:cacheHierarchy aggregatedColumn="22"/>
        </ext>
      </extLst>
    </cacheHierarchy>
    <cacheHierarchy uniqueName="[Measures].[Count of 3rd Term Grade]" caption="Count of 3rd Term Grade" measure="1" displayFolder="" measureGroup="Table4" count="0" hidden="1">
      <extLst>
        <ext xmlns:x15="http://schemas.microsoft.com/office/spreadsheetml/2010/11/main" uri="{B97F6D7D-B522-45F9-BDA1-12C45D357490}">
          <x15:cacheHierarchy aggregatedColumn="23"/>
        </ext>
      </extLst>
    </cacheHierarchy>
    <cacheHierarchy uniqueName="[Measures].[Count of Full Name]" caption="Count of Full Name" measure="1" displayFolder="" measureGroup="Table6" count="0" hidden="1">
      <extLst>
        <ext xmlns:x15="http://schemas.microsoft.com/office/spreadsheetml/2010/11/main" uri="{B97F6D7D-B522-45F9-BDA1-12C45D357490}">
          <x15:cacheHierarchy aggregatedColumn="36"/>
        </ext>
      </extLst>
    </cacheHierarchy>
    <cacheHierarchy uniqueName="[Measures].[Count of Full Name 2]" caption="Count of Full Name 2" measure="1" displayFolder="" measureGroup="Table4" count="0" hidden="1">
      <extLst>
        <ext xmlns:x15="http://schemas.microsoft.com/office/spreadsheetml/2010/11/main" uri="{B97F6D7D-B522-45F9-BDA1-12C45D357490}">
          <x15:cacheHierarchy aggregatedColumn="12"/>
        </ext>
      </extLst>
    </cacheHierarchy>
    <cacheHierarchy uniqueName="[Measures].[Count of Teacher Remarks]" caption="Count of Teacher Remarks" measure="1" displayFolder="" measureGroup="Table6" count="0" hidden="1">
      <extLst>
        <ext xmlns:x15="http://schemas.microsoft.com/office/spreadsheetml/2010/11/main" uri="{B97F6D7D-B522-45F9-BDA1-12C45D357490}">
          <x15:cacheHierarchy aggregatedColumn="51"/>
        </ext>
      </extLst>
    </cacheHierarchy>
  </cacheHierarchies>
  <kpis count="0"/>
  <dimensions count="5">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s>
  <measureGroups count="4">
    <measureGroup name="Table3" caption="Table3"/>
    <measureGroup name="Table4" caption="Table4"/>
    <measureGroup name="Table5" caption="Table5"/>
    <measureGroup name="Table6" caption="Table6"/>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s" refreshedDate="45054.947509027777" createdVersion="8" refreshedVersion="8" minRefreshableVersion="3" recordCount="0" supportSubquery="1" supportAdvancedDrill="1" xr:uid="{A3073C3C-AB65-472F-8A4B-36C96F668B8F}">
  <cacheSource type="external" connectionId="1"/>
  <cacheFields count="4">
    <cacheField name="[Measures].[Sum of 1st Term]" caption="Sum of 1st Term" numFmtId="0" hierarchy="64" level="32767"/>
    <cacheField name="[Measures].[Sum of 2nd Term]" caption="Sum of 2nd Term" numFmtId="0" hierarchy="65" level="32767"/>
    <cacheField name="[Measures].[Sum of 3rd Term]" caption="Sum of 3rd Term" numFmtId="0" hierarchy="66" level="32767"/>
    <cacheField name="[Table6].[Full Name].[Full Name]" caption="Full Name" numFmtId="0" hierarchy="36" level="1">
      <sharedItems containsSemiMixedTypes="0" containsNonDate="0" containsString="0"/>
    </cacheField>
  </cacheFields>
  <cacheHierarchies count="100">
    <cacheHierarchy uniqueName="[Table3].[Full Name]" caption="Full Name" attribute="1" defaultMemberUniqueName="[Table3].[Full Name].[All]" allUniqueName="[Table3].[Full Name].[All]" dimensionUniqueName="[Table3]" displayFolder="" count="0" memberValueDatatype="130" unbalanced="0"/>
    <cacheHierarchy uniqueName="[Table3].[1st Term]" caption="1st Term" attribute="1" defaultMemberUniqueName="[Table3].[1st Term].[All]" allUniqueName="[Table3].[1st Term].[All]" dimensionUniqueName="[Table3]" displayFolder="" count="0" memberValueDatatype="20" unbalanced="0"/>
    <cacheHierarchy uniqueName="[Table3].[2nd Term]" caption="2nd Term" attribute="1" defaultMemberUniqueName="[Table3].[2nd Term].[All]" allUniqueName="[Table3].[2nd Term].[All]" dimensionUniqueName="[Table3]" displayFolder="" count="0" memberValueDatatype="20" unbalanced="0"/>
    <cacheHierarchy uniqueName="[Table3].[3rd Term]" caption="3rd Term" attribute="1" defaultMemberUniqueName="[Table3].[3rd Term].[All]" allUniqueName="[Table3].[3rd Term].[All]" dimensionUniqueName="[Table3]" displayFolder="" count="0" memberValueDatatype="20" unbalanced="0"/>
    <cacheHierarchy uniqueName="[Table3].[Acad. Scores]" caption="Acad. Scores" attribute="1" defaultMemberUniqueName="[Table3].[Acad. Scores].[All]" allUniqueName="[Table3].[Acad. Scores].[All]" dimensionUniqueName="[Table3]" displayFolder="" count="0" memberValueDatatype="20" unbalanced="0"/>
    <cacheHierarchy uniqueName="[Table3].[Acad. Grade Eng.]" caption="Acad. Grade Eng." attribute="1" defaultMemberUniqueName="[Table3].[Acad. Grade Eng.].[All]" allUniqueName="[Table3].[Acad. Grade Eng.].[All]" dimensionUniqueName="[Table3]" displayFolder="" count="0" memberValueDatatype="130" unbalanced="0"/>
    <cacheHierarchy uniqueName="[Table3].[1st Term Rank]" caption="1st Term Rank" attribute="1" defaultMemberUniqueName="[Table3].[1st Term Rank].[All]" allUniqueName="[Table3].[1st Term Rank].[All]" dimensionUniqueName="[Table3]" displayFolder="" count="0" memberValueDatatype="20" unbalanced="0"/>
    <cacheHierarchy uniqueName="[Table3].[2nd Term Rank]" caption="2nd Term Rank" attribute="1" defaultMemberUniqueName="[Table3].[2nd Term Rank].[All]" allUniqueName="[Table3].[2nd Term Rank].[All]" dimensionUniqueName="[Table3]" displayFolder="" count="0" memberValueDatatype="20" unbalanced="0"/>
    <cacheHierarchy uniqueName="[Table3].[3rd Term Rank]" caption="3rd Term Rank" attribute="1" defaultMemberUniqueName="[Table3].[3rd Term Rank].[All]" allUniqueName="[Table3].[3rd Term Rank].[All]" dimensionUniqueName="[Table3]" displayFolder="" count="0" memberValueDatatype="20" unbalanced="0"/>
    <cacheHierarchy uniqueName="[Table3].[1st Term Grade]" caption="1st Term Grade" attribute="1" defaultMemberUniqueName="[Table3].[1st Term Grade].[All]" allUniqueName="[Table3].[1st Term Grade].[All]" dimensionUniqueName="[Table3]" displayFolder="" count="0" memberValueDatatype="130" unbalanced="0"/>
    <cacheHierarchy uniqueName="[Table3].[2nd Term Grade]" caption="2nd Term Grade" attribute="1" defaultMemberUniqueName="[Table3].[2nd Term Grade].[All]" allUniqueName="[Table3].[2nd Term Grade].[All]" dimensionUniqueName="[Table3]" displayFolder="" count="0" memberValueDatatype="130" unbalanced="0"/>
    <cacheHierarchy uniqueName="[Table3].[3rd Term Grade]" caption="3rd Term Grade" attribute="1" defaultMemberUniqueName="[Table3].[3rd Term Grade].[All]" allUniqueName="[Table3].[3rd Term Grade].[All]" dimensionUniqueName="[Table3]" displayFolder="" count="0" memberValueDatatype="130" unbalanced="0"/>
    <cacheHierarchy uniqueName="[Table4].[Full Name]" caption="Full Name" attribute="1" defaultMemberUniqueName="[Table4].[Full Name].[All]" allUniqueName="[Table4].[Full Name].[All]" dimensionUniqueName="[Table4]" displayFolder="" count="0" memberValueDatatype="130" unbalanced="0"/>
    <cacheHierarchy uniqueName="[Table4].[1st Term]" caption="1st Term" attribute="1" defaultMemberUniqueName="[Table4].[1st Term].[All]" allUniqueName="[Table4].[1st Term].[All]" dimensionUniqueName="[Table4]" displayFolder="" count="0" memberValueDatatype="20" unbalanced="0"/>
    <cacheHierarchy uniqueName="[Table4].[2nd Term]" caption="2nd Term" attribute="1" defaultMemberUniqueName="[Table4].[2nd Term].[All]" allUniqueName="[Table4].[2nd Term].[All]" dimensionUniqueName="[Table4]" displayFolder="" count="0" memberValueDatatype="20" unbalanced="0"/>
    <cacheHierarchy uniqueName="[Table4].[3rd Term]" caption="3rd Term" attribute="1" defaultMemberUniqueName="[Table4].[3rd Term].[All]" allUniqueName="[Table4].[3rd Term].[All]" dimensionUniqueName="[Table4]" displayFolder="" count="0" memberValueDatatype="20" unbalanced="0"/>
    <cacheHierarchy uniqueName="[Table4].[Acad. Scores]" caption="Acad. Scores" attribute="1" defaultMemberUniqueName="[Table4].[Acad. Scores].[All]" allUniqueName="[Table4].[Acad. Scores].[All]" dimensionUniqueName="[Table4]" displayFolder="" count="0" memberValueDatatype="20" unbalanced="0"/>
    <cacheHierarchy uniqueName="[Table4].[Acad. Grade Math]" caption="Acad. Grade Math" attribute="1" defaultMemberUniqueName="[Table4].[Acad. Grade Math].[All]" allUniqueName="[Table4].[Acad. Grade Math].[All]" dimensionUniqueName="[Table4]" displayFolder="" count="0" memberValueDatatype="130" unbalanced="0"/>
    <cacheHierarchy uniqueName="[Table4].[1st Term Rank]" caption="1st Term Rank" attribute="1" defaultMemberUniqueName="[Table4].[1st Term Rank].[All]" allUniqueName="[Table4].[1st Term Rank].[All]" dimensionUniqueName="[Table4]" displayFolder="" count="0" memberValueDatatype="20" unbalanced="0"/>
    <cacheHierarchy uniqueName="[Table4].[2nd Term Rank]" caption="2nd Term Rank" attribute="1" defaultMemberUniqueName="[Table4].[2nd Term Rank].[All]" allUniqueName="[Table4].[2nd Term Rank].[All]" dimensionUniqueName="[Table4]" displayFolder="" count="0" memberValueDatatype="20" unbalanced="0"/>
    <cacheHierarchy uniqueName="[Table4].[3rd Term Rank]" caption="3rd Term Rank" attribute="1" defaultMemberUniqueName="[Table4].[3rd Term Rank].[All]" allUniqueName="[Table4].[3rd Term Rank].[All]" dimensionUniqueName="[Table4]" displayFolder="" count="0" memberValueDatatype="20" unbalanced="0"/>
    <cacheHierarchy uniqueName="[Table4].[1st Term Grade]" caption="1st Term Grade" attribute="1" defaultMemberUniqueName="[Table4].[1st Term Grade].[All]" allUniqueName="[Table4].[1st Term Grade].[All]" dimensionUniqueName="[Table4]" displayFolder="" count="0" memberValueDatatype="130" unbalanced="0"/>
    <cacheHierarchy uniqueName="[Table4].[2nd Term Grade]" caption="2nd Term Grade" attribute="1" defaultMemberUniqueName="[Table4].[2nd Term Grade].[All]" allUniqueName="[Table4].[2nd Term Grade].[All]" dimensionUniqueName="[Table4]" displayFolder="" count="0" memberValueDatatype="130" unbalanced="0"/>
    <cacheHierarchy uniqueName="[Table4].[3rd Term Grade]" caption="3rd Term Grade" attribute="1" defaultMemberUniqueName="[Table4].[3rd Term Grade].[All]" allUniqueName="[Table4].[3rd Term Grade].[All]" dimensionUniqueName="[Table4]" displayFolder="" count="0" memberValueDatatype="130" unbalanced="0"/>
    <cacheHierarchy uniqueName="[Table5].[Full Name]" caption="Full Name" attribute="1" defaultMemberUniqueName="[Table5].[Full Name].[All]" allUniqueName="[Table5].[Full Name].[All]" dimensionUniqueName="[Table5]" displayFolder="" count="0" memberValueDatatype="130" unbalanced="0"/>
    <cacheHierarchy uniqueName="[Table5].[1st Term]" caption="1st Term" attribute="1" defaultMemberUniqueName="[Table5].[1st Term].[All]" allUniqueName="[Table5].[1st Term].[All]" dimensionUniqueName="[Table5]" displayFolder="" count="0" memberValueDatatype="20" unbalanced="0"/>
    <cacheHierarchy uniqueName="[Table5].[2nd Term]" caption="2nd Term" attribute="1" defaultMemberUniqueName="[Table5].[2nd Term].[All]" allUniqueName="[Table5].[2nd Term].[All]" dimensionUniqueName="[Table5]" displayFolder="" count="0" memberValueDatatype="20" unbalanced="0"/>
    <cacheHierarchy uniqueName="[Table5].[3rd Term]" caption="3rd Term" attribute="1" defaultMemberUniqueName="[Table5].[3rd Term].[All]" allUniqueName="[Table5].[3rd Term].[All]" dimensionUniqueName="[Table5]" displayFolder="" count="0" memberValueDatatype="20" unbalanced="0"/>
    <cacheHierarchy uniqueName="[Table5].[Acad. Scores]" caption="Acad. Scores" attribute="1" defaultMemberUniqueName="[Table5].[Acad. Scores].[All]" allUniqueName="[Table5].[Acad. Scores].[All]" dimensionUniqueName="[Table5]" displayFolder="" count="0" memberValueDatatype="20" unbalanced="0"/>
    <cacheHierarchy uniqueName="[Table5].[Acad. GradeSceince]" caption="Acad. GradeSceince" attribute="1" defaultMemberUniqueName="[Table5].[Acad. GradeSceince].[All]" allUniqueName="[Table5].[Acad. GradeSceince].[All]" dimensionUniqueName="[Table5]" displayFolder="" count="0" memberValueDatatype="130" unbalanced="0"/>
    <cacheHierarchy uniqueName="[Table5].[1st Term Rank]" caption="1st Term Rank" attribute="1" defaultMemberUniqueName="[Table5].[1st Term Rank].[All]" allUniqueName="[Table5].[1st Term Rank].[All]" dimensionUniqueName="[Table5]" displayFolder="" count="0" memberValueDatatype="20" unbalanced="0"/>
    <cacheHierarchy uniqueName="[Table5].[2nd Term Rank]" caption="2nd Term Rank" attribute="1" defaultMemberUniqueName="[Table5].[2nd Term Rank].[All]" allUniqueName="[Table5].[2nd Term Rank].[All]" dimensionUniqueName="[Table5]" displayFolder="" count="0" memberValueDatatype="20" unbalanced="0"/>
    <cacheHierarchy uniqueName="[Table5].[3rd Term Rank]" caption="3rd Term Rank" attribute="1" defaultMemberUniqueName="[Table5].[3rd Term Rank].[All]" allUniqueName="[Table5].[3rd Term Rank].[All]" dimensionUniqueName="[Table5]" displayFolder="" count="0" memberValueDatatype="20" unbalanced="0"/>
    <cacheHierarchy uniqueName="[Table5].[1st Term Grade]" caption="1st Term Grade" attribute="1" defaultMemberUniqueName="[Table5].[1st Term Grade].[All]" allUniqueName="[Table5].[1st Term Grade].[All]" dimensionUniqueName="[Table5]" displayFolder="" count="0" memberValueDatatype="130" unbalanced="0"/>
    <cacheHierarchy uniqueName="[Table5].[2nd Term Grade]" caption="2nd Term Grade" attribute="1" defaultMemberUniqueName="[Table5].[2nd Term Grade].[All]" allUniqueName="[Table5].[2nd Term Grade].[All]" dimensionUniqueName="[Table5]" displayFolder="" count="0" memberValueDatatype="130" unbalanced="0"/>
    <cacheHierarchy uniqueName="[Table5].[3rd Term Grade]" caption="3rd Term Grade" attribute="1" defaultMemberUniqueName="[Table5].[3rd Term Grade].[All]" allUniqueName="[Table5].[3rd Term Grade].[All]" dimensionUniqueName="[Table5]" displayFolder="" count="0" memberValueDatatype="130" unbalanced="0"/>
    <cacheHierarchy uniqueName="[Table6].[Full Name]" caption="Full Name" attribute="1" defaultMemberUniqueName="[Table6].[Full Name].[All]" allUniqueName="[Table6].[Full Name].[All]" dimensionUniqueName="[Table6]" displayFolder="" count="2" memberValueDatatype="130" unbalanced="0">
      <fieldsUsage count="2">
        <fieldUsage x="-1"/>
        <fieldUsage x="3"/>
      </fieldsUsage>
    </cacheHierarchy>
    <cacheHierarchy uniqueName="[Table6].[1st Term]" caption="1st Term" attribute="1" defaultMemberUniqueName="[Table6].[1st Term].[All]" allUniqueName="[Table6].[1st Term].[All]" dimensionUniqueName="[Table6]" displayFolder="" count="0" memberValueDatatype="20" unbalanced="0"/>
    <cacheHierarchy uniqueName="[Table6].[2nd Term]" caption="2nd Term" attribute="1" defaultMemberUniqueName="[Table6].[2nd Term].[All]" allUniqueName="[Table6].[2nd Term].[All]" dimensionUniqueName="[Table6]" displayFolder="" count="0" memberValueDatatype="20" unbalanced="0"/>
    <cacheHierarchy uniqueName="[Table6].[3rd Term]" caption="3rd Term" attribute="1" defaultMemberUniqueName="[Table6].[3rd Term].[All]" allUniqueName="[Table6].[3rd Term].[All]" dimensionUniqueName="[Table6]" displayFolder="" count="0" memberValueDatatype="20" unbalanced="0"/>
    <cacheHierarchy uniqueName="[Table6].[Acad. Scores]" caption="Acad. Scores" attribute="1" defaultMemberUniqueName="[Table6].[Acad. Scores].[All]" allUniqueName="[Table6].[Acad. Scores].[All]" dimensionUniqueName="[Table6]" displayFolder="" count="0" memberValueDatatype="20" unbalanced="0"/>
    <cacheHierarchy uniqueName="[Table6].[Acad. Grade]" caption="Acad. Grade" attribute="1" defaultMemberUniqueName="[Table6].[Acad. Grade].[All]" allUniqueName="[Table6].[Acad. Grade].[All]" dimensionUniqueName="[Table6]" displayFolder="" count="0" memberValueDatatype="130" unbalanced="0"/>
    <cacheHierarchy uniqueName="[Table6].[Total Eng.]" caption="Total Eng." attribute="1" defaultMemberUniqueName="[Table6].[Total Eng.].[All]" allUniqueName="[Table6].[Total Eng.].[All]" dimensionUniqueName="[Table6]" displayFolder="" count="0" memberValueDatatype="20" unbalanced="0"/>
    <cacheHierarchy uniqueName="[Table6].[Total Math]" caption="Total Math" attribute="1" defaultMemberUniqueName="[Table6].[Total Math].[All]" allUniqueName="[Table6].[Total Math].[All]" dimensionUniqueName="[Table6]" displayFolder="" count="0" memberValueDatatype="20" unbalanced="0"/>
    <cacheHierarchy uniqueName="[Table6].[Total Sci.]" caption="Total Sci." attribute="1" defaultMemberUniqueName="[Table6].[Total Sci.].[All]" allUniqueName="[Table6].[Total Sci.].[All]" dimensionUniqueName="[Table6]" displayFolder="" count="0" memberValueDatatype="20" unbalanced="0"/>
    <cacheHierarchy uniqueName="[Table6].[Eng. Rank]" caption="Eng. Rank" attribute="1" defaultMemberUniqueName="[Table6].[Eng. Rank].[All]" allUniqueName="[Table6].[Eng. Rank].[All]" dimensionUniqueName="[Table6]" displayFolder="" count="0" memberValueDatatype="20" unbalanced="0"/>
    <cacheHierarchy uniqueName="[Table6].[Math Rank]" caption="Math Rank" attribute="1" defaultMemberUniqueName="[Table6].[Math Rank].[All]" allUniqueName="[Table6].[Math Rank].[All]" dimensionUniqueName="[Table6]" displayFolder="" count="0" memberValueDatatype="20" unbalanced="0"/>
    <cacheHierarchy uniqueName="[Table6].[Sci. Rank]" caption="Sci. Rank" attribute="1" defaultMemberUniqueName="[Table6].[Sci. Rank].[All]" allUniqueName="[Table6].[Sci. Rank].[All]" dimensionUniqueName="[Table6]" displayFolder="" count="0" memberValueDatatype="20" unbalanced="0"/>
    <cacheHierarchy uniqueName="[Table6].[Grade Eng.]" caption="Grade Eng." attribute="1" defaultMemberUniqueName="[Table6].[Grade Eng.].[All]" allUniqueName="[Table6].[Grade Eng.].[All]" dimensionUniqueName="[Table6]" displayFolder="" count="0" memberValueDatatype="130" unbalanced="0"/>
    <cacheHierarchy uniqueName="[Table6].[Grade Math.]" caption="Grade Math." attribute="1" defaultMemberUniqueName="[Table6].[Grade Math.].[All]" allUniqueName="[Table6].[Grade Math.].[All]" dimensionUniqueName="[Table6]" displayFolder="" count="0" memberValueDatatype="130" unbalanced="0"/>
    <cacheHierarchy uniqueName="[Table6].[Grade Sci.]" caption="Grade Sci." attribute="1" defaultMemberUniqueName="[Table6].[Grade Sci.].[All]" allUniqueName="[Table6].[Grade Sci.].[All]" dimensionUniqueName="[Table6]" displayFolder="" count="0" memberValueDatatype="130" unbalanced="0"/>
    <cacheHierarchy uniqueName="[Table6].[Teacher Remarks]" caption="Teacher Remarks" attribute="1" defaultMemberUniqueName="[Table6].[Teacher Remarks].[All]" allUniqueName="[Table6].[Teacher Remarks].[All]" dimensionUniqueName="[Table6]" displayFolder="" count="0" memberValueDatatype="130" unbalanced="0"/>
    <cacheHierarchy uniqueName="[Table6].[Student Type]" caption="Student Type" attribute="1" defaultMemberUniqueName="[Table6].[Student Type].[All]" allUniqueName="[Table6].[Student Type].[All]" dimensionUniqueName="[Table6]" displayFolder="" count="0" memberValueDatatype="130" unbalanced="0"/>
    <cacheHierarchy uniqueName="[Measures].[__XL_Count Table6]" caption="__XL_Count Table6" measure="1" displayFolder="" measureGroup="Table6"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Total Eng.]" caption="Sum of Total Eng." measure="1" displayFolder="" measureGroup="Table6" count="0" hidden="1">
      <extLst>
        <ext xmlns:x15="http://schemas.microsoft.com/office/spreadsheetml/2010/11/main" uri="{B97F6D7D-B522-45F9-BDA1-12C45D357490}">
          <x15:cacheHierarchy aggregatedColumn="42"/>
        </ext>
      </extLst>
    </cacheHierarchy>
    <cacheHierarchy uniqueName="[Measures].[Sum of Total Math]" caption="Sum of Total Math" measure="1" displayFolder="" measureGroup="Table6" count="0" hidden="1">
      <extLst>
        <ext xmlns:x15="http://schemas.microsoft.com/office/spreadsheetml/2010/11/main" uri="{B97F6D7D-B522-45F9-BDA1-12C45D357490}">
          <x15:cacheHierarchy aggregatedColumn="43"/>
        </ext>
      </extLst>
    </cacheHierarchy>
    <cacheHierarchy uniqueName="[Measures].[Sum of Total Sci.]" caption="Sum of Total Sci." measure="1" displayFolder="" measureGroup="Table6" count="0" hidden="1">
      <extLst>
        <ext xmlns:x15="http://schemas.microsoft.com/office/spreadsheetml/2010/11/main" uri="{B97F6D7D-B522-45F9-BDA1-12C45D357490}">
          <x15:cacheHierarchy aggregatedColumn="44"/>
        </ext>
      </extLst>
    </cacheHierarchy>
    <cacheHierarchy uniqueName="[Measures].[Sum of 2nd Term Rank]" caption="Sum of 2nd Term Rank" measure="1" displayFolder="" measureGroup="Table3" count="0" hidden="1">
      <extLst>
        <ext xmlns:x15="http://schemas.microsoft.com/office/spreadsheetml/2010/11/main" uri="{B97F6D7D-B522-45F9-BDA1-12C45D357490}">
          <x15:cacheHierarchy aggregatedColumn="7"/>
        </ext>
      </extLst>
    </cacheHierarchy>
    <cacheHierarchy uniqueName="[Measures].[Sum of 1st Term Rank]" caption="Sum of 1st Term Rank" measure="1" displayFolder="" measureGroup="Table3" count="0" hidden="1">
      <extLst>
        <ext xmlns:x15="http://schemas.microsoft.com/office/spreadsheetml/2010/11/main" uri="{B97F6D7D-B522-45F9-BDA1-12C45D357490}">
          <x15:cacheHierarchy aggregatedColumn="6"/>
        </ext>
      </extLst>
    </cacheHierarchy>
    <cacheHierarchy uniqueName="[Measures].[Sum of 3rd Term Rank]" caption="Sum of 3rd Term Rank" measure="1" displayFolder="" measureGroup="Table3" count="0" hidden="1">
      <extLst>
        <ext xmlns:x15="http://schemas.microsoft.com/office/spreadsheetml/2010/11/main" uri="{B97F6D7D-B522-45F9-BDA1-12C45D357490}">
          <x15:cacheHierarchy aggregatedColumn="8"/>
        </ext>
      </extLst>
    </cacheHierarchy>
    <cacheHierarchy uniqueName="[Measures].[Sum of 1st Term]" caption="Sum of 1st Term" measure="1" displayFolder="" measureGroup="Table3"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2nd Term]" caption="Sum of 2nd Term" measure="1" displayFolder="" measureGroup="Table3"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3rd Term]" caption="Sum of 3rd Term" measure="1" displayFolder="" measureGroup="Table3"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Acad. Scores]" caption="Sum of Acad. Scores" measure="1" displayFolder="" measureGroup="Table6" count="0" hidden="1">
      <extLst>
        <ext xmlns:x15="http://schemas.microsoft.com/office/spreadsheetml/2010/11/main" uri="{B97F6D7D-B522-45F9-BDA1-12C45D357490}">
          <x15:cacheHierarchy aggregatedColumn="40"/>
        </ext>
      </extLst>
    </cacheHierarchy>
    <cacheHierarchy uniqueName="[Measures].[Sum of 1st Term 2]" caption="Sum of 1st Term 2" measure="1" displayFolder="" measureGroup="Table6" count="0" hidden="1">
      <extLst>
        <ext xmlns:x15="http://schemas.microsoft.com/office/spreadsheetml/2010/11/main" uri="{B97F6D7D-B522-45F9-BDA1-12C45D357490}">
          <x15:cacheHierarchy aggregatedColumn="37"/>
        </ext>
      </extLst>
    </cacheHierarchy>
    <cacheHierarchy uniqueName="[Measures].[Sum of 2nd Term 2]" caption="Sum of 2nd Term 2" measure="1" displayFolder="" measureGroup="Table6" count="0" hidden="1">
      <extLst>
        <ext xmlns:x15="http://schemas.microsoft.com/office/spreadsheetml/2010/11/main" uri="{B97F6D7D-B522-45F9-BDA1-12C45D357490}">
          <x15:cacheHierarchy aggregatedColumn="38"/>
        </ext>
      </extLst>
    </cacheHierarchy>
    <cacheHierarchy uniqueName="[Measures].[Sum of 3rd Term 2]" caption="Sum of 3rd Term 2" measure="1" displayFolder="" measureGroup="Table6" count="0" hidden="1">
      <extLst>
        <ext xmlns:x15="http://schemas.microsoft.com/office/spreadsheetml/2010/11/main" uri="{B97F6D7D-B522-45F9-BDA1-12C45D357490}">
          <x15:cacheHierarchy aggregatedColumn="39"/>
        </ext>
      </extLst>
    </cacheHierarchy>
    <cacheHierarchy uniqueName="[Measures].[Sum of 1st Term 3]" caption="Sum of 1st Term 3" measure="1" displayFolder="" measureGroup="Table4" count="0" hidden="1">
      <extLst>
        <ext xmlns:x15="http://schemas.microsoft.com/office/spreadsheetml/2010/11/main" uri="{B97F6D7D-B522-45F9-BDA1-12C45D357490}">
          <x15:cacheHierarchy aggregatedColumn="13"/>
        </ext>
      </extLst>
    </cacheHierarchy>
    <cacheHierarchy uniqueName="[Measures].[Sum of 2nd Term 3]" caption="Sum of 2nd Term 3" measure="1" displayFolder="" measureGroup="Table4" count="0" hidden="1">
      <extLst>
        <ext xmlns:x15="http://schemas.microsoft.com/office/spreadsheetml/2010/11/main" uri="{B97F6D7D-B522-45F9-BDA1-12C45D357490}">
          <x15:cacheHierarchy aggregatedColumn="14"/>
        </ext>
      </extLst>
    </cacheHierarchy>
    <cacheHierarchy uniqueName="[Measures].[Sum of 3rd Term 3]" caption="Sum of 3rd Term 3" measure="1" displayFolder="" measureGroup="Table4" count="0" hidden="1">
      <extLst>
        <ext xmlns:x15="http://schemas.microsoft.com/office/spreadsheetml/2010/11/main" uri="{B97F6D7D-B522-45F9-BDA1-12C45D357490}">
          <x15:cacheHierarchy aggregatedColumn="15"/>
        </ext>
      </extLst>
    </cacheHierarchy>
    <cacheHierarchy uniqueName="[Measures].[Sum of 1st Term 4]" caption="Sum of 1st Term 4" measure="1" displayFolder="" measureGroup="Table5" count="0" hidden="1">
      <extLst>
        <ext xmlns:x15="http://schemas.microsoft.com/office/spreadsheetml/2010/11/main" uri="{B97F6D7D-B522-45F9-BDA1-12C45D357490}">
          <x15:cacheHierarchy aggregatedColumn="25"/>
        </ext>
      </extLst>
    </cacheHierarchy>
    <cacheHierarchy uniqueName="[Measures].[Sum of 2nd Term 4]" caption="Sum of 2nd Term 4" measure="1" displayFolder="" measureGroup="Table5" count="0" hidden="1">
      <extLst>
        <ext xmlns:x15="http://schemas.microsoft.com/office/spreadsheetml/2010/11/main" uri="{B97F6D7D-B522-45F9-BDA1-12C45D357490}">
          <x15:cacheHierarchy aggregatedColumn="26"/>
        </ext>
      </extLst>
    </cacheHierarchy>
    <cacheHierarchy uniqueName="[Measures].[Sum of 3rd Term 4]" caption="Sum of 3rd Term 4" measure="1" displayFolder="" measureGroup="Table5" count="0" hidden="1">
      <extLst>
        <ext xmlns:x15="http://schemas.microsoft.com/office/spreadsheetml/2010/11/main" uri="{B97F6D7D-B522-45F9-BDA1-12C45D357490}">
          <x15:cacheHierarchy aggregatedColumn="27"/>
        </ext>
      </extLst>
    </cacheHierarchy>
    <cacheHierarchy uniqueName="[Measures].[Count of Grade Eng.]" caption="Count of Grade Eng." measure="1" displayFolder="" measureGroup="Table6" count="0" hidden="1">
      <extLst>
        <ext xmlns:x15="http://schemas.microsoft.com/office/spreadsheetml/2010/11/main" uri="{B97F6D7D-B522-45F9-BDA1-12C45D357490}">
          <x15:cacheHierarchy aggregatedColumn="48"/>
        </ext>
      </extLst>
    </cacheHierarchy>
    <cacheHierarchy uniqueName="[Measures].[Count of Grade Sci.]" caption="Count of Grade Sci." measure="1" displayFolder="" measureGroup="Table6" count="0" hidden="1">
      <extLst>
        <ext xmlns:x15="http://schemas.microsoft.com/office/spreadsheetml/2010/11/main" uri="{B97F6D7D-B522-45F9-BDA1-12C45D357490}">
          <x15:cacheHierarchy aggregatedColumn="50"/>
        </ext>
      </extLst>
    </cacheHierarchy>
    <cacheHierarchy uniqueName="[Measures].[Count of Grade Math.]" caption="Count of Grade Math." measure="1" displayFolder="" measureGroup="Table6" count="0" hidden="1">
      <extLst>
        <ext xmlns:x15="http://schemas.microsoft.com/office/spreadsheetml/2010/11/main" uri="{B97F6D7D-B522-45F9-BDA1-12C45D357490}">
          <x15:cacheHierarchy aggregatedColumn="49"/>
        </ext>
      </extLst>
    </cacheHierarchy>
    <cacheHierarchy uniqueName="[Measures].[Sum of Acad. Scores 2]" caption="Sum of Acad. Scores 2" measure="1" displayFolder="" measureGroup="Table3" count="0" hidden="1">
      <extLst>
        <ext xmlns:x15="http://schemas.microsoft.com/office/spreadsheetml/2010/11/main" uri="{B97F6D7D-B522-45F9-BDA1-12C45D357490}">
          <x15:cacheHierarchy aggregatedColumn="4"/>
        </ext>
      </extLst>
    </cacheHierarchy>
    <cacheHierarchy uniqueName="[Measures].[Sum of Acad. Scores 3]" caption="Sum of Acad. Scores 3" measure="1" displayFolder="" measureGroup="Table4" count="0" hidden="1">
      <extLst>
        <ext xmlns:x15="http://schemas.microsoft.com/office/spreadsheetml/2010/11/main" uri="{B97F6D7D-B522-45F9-BDA1-12C45D357490}">
          <x15:cacheHierarchy aggregatedColumn="16"/>
        </ext>
      </extLst>
    </cacheHierarchy>
    <cacheHierarchy uniqueName="[Measures].[Sum of Acad. Scores 4]" caption="Sum of Acad. Scores 4" measure="1" displayFolder="" measureGroup="Table5" count="0" hidden="1">
      <extLst>
        <ext xmlns:x15="http://schemas.microsoft.com/office/spreadsheetml/2010/11/main" uri="{B97F6D7D-B522-45F9-BDA1-12C45D357490}">
          <x15:cacheHierarchy aggregatedColumn="28"/>
        </ext>
      </extLst>
    </cacheHierarchy>
    <cacheHierarchy uniqueName="[Measures].[Count of 1st Term Grade]" caption="Count of 1st Term Grade" measure="1" displayFolder="" measureGroup="Table5" count="0" hidden="1">
      <extLst>
        <ext xmlns:x15="http://schemas.microsoft.com/office/spreadsheetml/2010/11/main" uri="{B97F6D7D-B522-45F9-BDA1-12C45D357490}">
          <x15:cacheHierarchy aggregatedColumn="33"/>
        </ext>
      </extLst>
    </cacheHierarchy>
    <cacheHierarchy uniqueName="[Measures].[Sum of Eng. Rank]" caption="Sum of Eng. Rank" measure="1" displayFolder="" measureGroup="Table6" count="0" hidden="1">
      <extLst>
        <ext xmlns:x15="http://schemas.microsoft.com/office/spreadsheetml/2010/11/main" uri="{B97F6D7D-B522-45F9-BDA1-12C45D357490}">
          <x15:cacheHierarchy aggregatedColumn="45"/>
        </ext>
      </extLst>
    </cacheHierarchy>
    <cacheHierarchy uniqueName="[Measures].[Sum of Math Rank]" caption="Sum of Math Rank" measure="1" displayFolder="" measureGroup="Table6" count="0" hidden="1">
      <extLst>
        <ext xmlns:x15="http://schemas.microsoft.com/office/spreadsheetml/2010/11/main" uri="{B97F6D7D-B522-45F9-BDA1-12C45D357490}">
          <x15:cacheHierarchy aggregatedColumn="46"/>
        </ext>
      </extLst>
    </cacheHierarchy>
    <cacheHierarchy uniqueName="[Measures].[Sum of Sci. Rank]" caption="Sum of Sci. Rank" measure="1" displayFolder="" measureGroup="Table6" count="0" hidden="1">
      <extLst>
        <ext xmlns:x15="http://schemas.microsoft.com/office/spreadsheetml/2010/11/main" uri="{B97F6D7D-B522-45F9-BDA1-12C45D357490}">
          <x15:cacheHierarchy aggregatedColumn="47"/>
        </ext>
      </extLst>
    </cacheHierarchy>
    <cacheHierarchy uniqueName="[Measures].[Sum of 1st Term Rank 2]" caption="Sum of 1st Term Rank 2" measure="1" displayFolder="" measureGroup="Table4" count="0" hidden="1">
      <extLst>
        <ext xmlns:x15="http://schemas.microsoft.com/office/spreadsheetml/2010/11/main" uri="{B97F6D7D-B522-45F9-BDA1-12C45D357490}">
          <x15:cacheHierarchy aggregatedColumn="18"/>
        </ext>
      </extLst>
    </cacheHierarchy>
    <cacheHierarchy uniqueName="[Measures].[Sum of 2nd Term Rank 2]" caption="Sum of 2nd Term Rank 2" measure="1" displayFolder="" measureGroup="Table4" count="0" hidden="1">
      <extLst>
        <ext xmlns:x15="http://schemas.microsoft.com/office/spreadsheetml/2010/11/main" uri="{B97F6D7D-B522-45F9-BDA1-12C45D357490}">
          <x15:cacheHierarchy aggregatedColumn="19"/>
        </ext>
      </extLst>
    </cacheHierarchy>
    <cacheHierarchy uniqueName="[Measures].[Sum of 3rd Term Rank 2]" caption="Sum of 3rd Term Rank 2" measure="1" displayFolder="" measureGroup="Table4" count="0" hidden="1">
      <extLst>
        <ext xmlns:x15="http://schemas.microsoft.com/office/spreadsheetml/2010/11/main" uri="{B97F6D7D-B522-45F9-BDA1-12C45D357490}">
          <x15:cacheHierarchy aggregatedColumn="20"/>
        </ext>
      </extLst>
    </cacheHierarchy>
    <cacheHierarchy uniqueName="[Measures].[Sum of 1st Term Rank 3]" caption="Sum of 1st Term Rank 3" measure="1" displayFolder="" measureGroup="Table5" count="0" hidden="1">
      <extLst>
        <ext xmlns:x15="http://schemas.microsoft.com/office/spreadsheetml/2010/11/main" uri="{B97F6D7D-B522-45F9-BDA1-12C45D357490}">
          <x15:cacheHierarchy aggregatedColumn="30"/>
        </ext>
      </extLst>
    </cacheHierarchy>
    <cacheHierarchy uniqueName="[Measures].[Sum of 2nd Term Rank 3]" caption="Sum of 2nd Term Rank 3" measure="1" displayFolder="" measureGroup="Table5" count="0" hidden="1">
      <extLst>
        <ext xmlns:x15="http://schemas.microsoft.com/office/spreadsheetml/2010/11/main" uri="{B97F6D7D-B522-45F9-BDA1-12C45D357490}">
          <x15:cacheHierarchy aggregatedColumn="31"/>
        </ext>
      </extLst>
    </cacheHierarchy>
    <cacheHierarchy uniqueName="[Measures].[Sum of 3rd Term Rank 3]" caption="Sum of 3rd Term Rank 3" measure="1" displayFolder="" measureGroup="Table5" count="0" hidden="1">
      <extLst>
        <ext xmlns:x15="http://schemas.microsoft.com/office/spreadsheetml/2010/11/main" uri="{B97F6D7D-B522-45F9-BDA1-12C45D357490}">
          <x15:cacheHierarchy aggregatedColumn="32"/>
        </ext>
      </extLst>
    </cacheHierarchy>
    <cacheHierarchy uniqueName="[Measures].[Count of Acad. Grade]" caption="Count of Acad. Grade" measure="1" displayFolder="" measureGroup="Table6" count="0" hidden="1">
      <extLst>
        <ext xmlns:x15="http://schemas.microsoft.com/office/spreadsheetml/2010/11/main" uri="{B97F6D7D-B522-45F9-BDA1-12C45D357490}">
          <x15:cacheHierarchy aggregatedColumn="41"/>
        </ext>
      </extLst>
    </cacheHierarchy>
    <cacheHierarchy uniqueName="[Measures].[Count of 1st Term Grade 2]" caption="Count of 1st Term Grade 2" measure="1" displayFolder="" measureGroup="Table4" count="0" hidden="1">
      <extLst>
        <ext xmlns:x15="http://schemas.microsoft.com/office/spreadsheetml/2010/11/main" uri="{B97F6D7D-B522-45F9-BDA1-12C45D357490}">
          <x15:cacheHierarchy aggregatedColumn="21"/>
        </ext>
      </extLst>
    </cacheHierarchy>
    <cacheHierarchy uniqueName="[Measures].[Count of 2nd Term Grade]" caption="Count of 2nd Term Grade" measure="1" displayFolder="" measureGroup="Table4" count="0" hidden="1">
      <extLst>
        <ext xmlns:x15="http://schemas.microsoft.com/office/spreadsheetml/2010/11/main" uri="{B97F6D7D-B522-45F9-BDA1-12C45D357490}">
          <x15:cacheHierarchy aggregatedColumn="22"/>
        </ext>
      </extLst>
    </cacheHierarchy>
    <cacheHierarchy uniqueName="[Measures].[Count of 3rd Term Grade]" caption="Count of 3rd Term Grade" measure="1" displayFolder="" measureGroup="Table4" count="0" hidden="1">
      <extLst>
        <ext xmlns:x15="http://schemas.microsoft.com/office/spreadsheetml/2010/11/main" uri="{B97F6D7D-B522-45F9-BDA1-12C45D357490}">
          <x15:cacheHierarchy aggregatedColumn="23"/>
        </ext>
      </extLst>
    </cacheHierarchy>
    <cacheHierarchy uniqueName="[Measures].[Count of Full Name]" caption="Count of Full Name" measure="1" displayFolder="" measureGroup="Table6" count="0" hidden="1">
      <extLst>
        <ext xmlns:x15="http://schemas.microsoft.com/office/spreadsheetml/2010/11/main" uri="{B97F6D7D-B522-45F9-BDA1-12C45D357490}">
          <x15:cacheHierarchy aggregatedColumn="36"/>
        </ext>
      </extLst>
    </cacheHierarchy>
    <cacheHierarchy uniqueName="[Measures].[Count of Full Name 2]" caption="Count of Full Name 2" measure="1" displayFolder="" measureGroup="Table4" count="0" hidden="1">
      <extLst>
        <ext xmlns:x15="http://schemas.microsoft.com/office/spreadsheetml/2010/11/main" uri="{B97F6D7D-B522-45F9-BDA1-12C45D357490}">
          <x15:cacheHierarchy aggregatedColumn="12"/>
        </ext>
      </extLst>
    </cacheHierarchy>
    <cacheHierarchy uniqueName="[Measures].[Count of Teacher Remarks]" caption="Count of Teacher Remarks" measure="1" displayFolder="" measureGroup="Table6" count="0" hidden="1">
      <extLst>
        <ext xmlns:x15="http://schemas.microsoft.com/office/spreadsheetml/2010/11/main" uri="{B97F6D7D-B522-45F9-BDA1-12C45D357490}">
          <x15:cacheHierarchy aggregatedColumn="51"/>
        </ext>
      </extLst>
    </cacheHierarchy>
  </cacheHierarchies>
  <kpis count="0"/>
  <dimensions count="5">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s>
  <measureGroups count="4">
    <measureGroup name="Table3" caption="Table3"/>
    <measureGroup name="Table4" caption="Table4"/>
    <measureGroup name="Table5" caption="Table5"/>
    <measureGroup name="Table6" caption="Table6"/>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s" refreshedDate="45054.947518749999" createdVersion="8" refreshedVersion="8" minRefreshableVersion="3" recordCount="0" supportSubquery="1" supportAdvancedDrill="1" xr:uid="{F8169DA9-004C-447B-8EF7-A9DAFD12A1E7}">
  <cacheSource type="external" connectionId="1"/>
  <cacheFields count="3">
    <cacheField name="[Table5].[1st Term Grade].[1st Term Grade]" caption="1st Term Grade" numFmtId="0" hierarchy="33" level="1">
      <sharedItems count="1">
        <s v="A"/>
      </sharedItems>
    </cacheField>
    <cacheField name="[Table6].[Full Name].[Full Name]" caption="Full Name" numFmtId="0" hierarchy="36" level="1">
      <sharedItems containsSemiMixedTypes="0" containsNonDate="0" containsString="0"/>
    </cacheField>
    <cacheField name="[Measures].[Sum of 1st Term 4]" caption="Sum of 1st Term 4" numFmtId="0" hierarchy="74" level="32767"/>
  </cacheFields>
  <cacheHierarchies count="100">
    <cacheHierarchy uniqueName="[Table3].[Full Name]" caption="Full Name" attribute="1" defaultMemberUniqueName="[Table3].[Full Name].[All]" allUniqueName="[Table3].[Full Name].[All]" dimensionUniqueName="[Table3]" displayFolder="" count="0" memberValueDatatype="130" unbalanced="0"/>
    <cacheHierarchy uniqueName="[Table3].[1st Term]" caption="1st Term" attribute="1" defaultMemberUniqueName="[Table3].[1st Term].[All]" allUniqueName="[Table3].[1st Term].[All]" dimensionUniqueName="[Table3]" displayFolder="" count="0" memberValueDatatype="20" unbalanced="0"/>
    <cacheHierarchy uniqueName="[Table3].[2nd Term]" caption="2nd Term" attribute="1" defaultMemberUniqueName="[Table3].[2nd Term].[All]" allUniqueName="[Table3].[2nd Term].[All]" dimensionUniqueName="[Table3]" displayFolder="" count="0" memberValueDatatype="20" unbalanced="0"/>
    <cacheHierarchy uniqueName="[Table3].[3rd Term]" caption="3rd Term" attribute="1" defaultMemberUniqueName="[Table3].[3rd Term].[All]" allUniqueName="[Table3].[3rd Term].[All]" dimensionUniqueName="[Table3]" displayFolder="" count="0" memberValueDatatype="20" unbalanced="0"/>
    <cacheHierarchy uniqueName="[Table3].[Acad. Scores]" caption="Acad. Scores" attribute="1" defaultMemberUniqueName="[Table3].[Acad. Scores].[All]" allUniqueName="[Table3].[Acad. Scores].[All]" dimensionUniqueName="[Table3]" displayFolder="" count="0" memberValueDatatype="20" unbalanced="0"/>
    <cacheHierarchy uniqueName="[Table3].[Acad. Grade Eng.]" caption="Acad. Grade Eng." attribute="1" defaultMemberUniqueName="[Table3].[Acad. Grade Eng.].[All]" allUniqueName="[Table3].[Acad. Grade Eng.].[All]" dimensionUniqueName="[Table3]" displayFolder="" count="0" memberValueDatatype="130" unbalanced="0"/>
    <cacheHierarchy uniqueName="[Table3].[1st Term Rank]" caption="1st Term Rank" attribute="1" defaultMemberUniqueName="[Table3].[1st Term Rank].[All]" allUniqueName="[Table3].[1st Term Rank].[All]" dimensionUniqueName="[Table3]" displayFolder="" count="0" memberValueDatatype="20" unbalanced="0"/>
    <cacheHierarchy uniqueName="[Table3].[2nd Term Rank]" caption="2nd Term Rank" attribute="1" defaultMemberUniqueName="[Table3].[2nd Term Rank].[All]" allUniqueName="[Table3].[2nd Term Rank].[All]" dimensionUniqueName="[Table3]" displayFolder="" count="0" memberValueDatatype="20" unbalanced="0"/>
    <cacheHierarchy uniqueName="[Table3].[3rd Term Rank]" caption="3rd Term Rank" attribute="1" defaultMemberUniqueName="[Table3].[3rd Term Rank].[All]" allUniqueName="[Table3].[3rd Term Rank].[All]" dimensionUniqueName="[Table3]" displayFolder="" count="0" memberValueDatatype="20" unbalanced="0"/>
    <cacheHierarchy uniqueName="[Table3].[1st Term Grade]" caption="1st Term Grade" attribute="1" defaultMemberUniqueName="[Table3].[1st Term Grade].[All]" allUniqueName="[Table3].[1st Term Grade].[All]" dimensionUniqueName="[Table3]" displayFolder="" count="0" memberValueDatatype="130" unbalanced="0"/>
    <cacheHierarchy uniqueName="[Table3].[2nd Term Grade]" caption="2nd Term Grade" attribute="1" defaultMemberUniqueName="[Table3].[2nd Term Grade].[All]" allUniqueName="[Table3].[2nd Term Grade].[All]" dimensionUniqueName="[Table3]" displayFolder="" count="0" memberValueDatatype="130" unbalanced="0"/>
    <cacheHierarchy uniqueName="[Table3].[3rd Term Grade]" caption="3rd Term Grade" attribute="1" defaultMemberUniqueName="[Table3].[3rd Term Grade].[All]" allUniqueName="[Table3].[3rd Term Grade].[All]" dimensionUniqueName="[Table3]" displayFolder="" count="0" memberValueDatatype="130" unbalanced="0"/>
    <cacheHierarchy uniqueName="[Table4].[Full Name]" caption="Full Name" attribute="1" defaultMemberUniqueName="[Table4].[Full Name].[All]" allUniqueName="[Table4].[Full Name].[All]" dimensionUniqueName="[Table4]" displayFolder="" count="0" memberValueDatatype="130" unbalanced="0"/>
    <cacheHierarchy uniqueName="[Table4].[1st Term]" caption="1st Term" attribute="1" defaultMemberUniqueName="[Table4].[1st Term].[All]" allUniqueName="[Table4].[1st Term].[All]" dimensionUniqueName="[Table4]" displayFolder="" count="0" memberValueDatatype="20" unbalanced="0"/>
    <cacheHierarchy uniqueName="[Table4].[2nd Term]" caption="2nd Term" attribute="1" defaultMemberUniqueName="[Table4].[2nd Term].[All]" allUniqueName="[Table4].[2nd Term].[All]" dimensionUniqueName="[Table4]" displayFolder="" count="0" memberValueDatatype="20" unbalanced="0"/>
    <cacheHierarchy uniqueName="[Table4].[3rd Term]" caption="3rd Term" attribute="1" defaultMemberUniqueName="[Table4].[3rd Term].[All]" allUniqueName="[Table4].[3rd Term].[All]" dimensionUniqueName="[Table4]" displayFolder="" count="0" memberValueDatatype="20" unbalanced="0"/>
    <cacheHierarchy uniqueName="[Table4].[Acad. Scores]" caption="Acad. Scores" attribute="1" defaultMemberUniqueName="[Table4].[Acad. Scores].[All]" allUniqueName="[Table4].[Acad. Scores].[All]" dimensionUniqueName="[Table4]" displayFolder="" count="0" memberValueDatatype="20" unbalanced="0"/>
    <cacheHierarchy uniqueName="[Table4].[Acad. Grade Math]" caption="Acad. Grade Math" attribute="1" defaultMemberUniqueName="[Table4].[Acad. Grade Math].[All]" allUniqueName="[Table4].[Acad. Grade Math].[All]" dimensionUniqueName="[Table4]" displayFolder="" count="0" memberValueDatatype="130" unbalanced="0"/>
    <cacheHierarchy uniqueName="[Table4].[1st Term Rank]" caption="1st Term Rank" attribute="1" defaultMemberUniqueName="[Table4].[1st Term Rank].[All]" allUniqueName="[Table4].[1st Term Rank].[All]" dimensionUniqueName="[Table4]" displayFolder="" count="0" memberValueDatatype="20" unbalanced="0"/>
    <cacheHierarchy uniqueName="[Table4].[2nd Term Rank]" caption="2nd Term Rank" attribute="1" defaultMemberUniqueName="[Table4].[2nd Term Rank].[All]" allUniqueName="[Table4].[2nd Term Rank].[All]" dimensionUniqueName="[Table4]" displayFolder="" count="0" memberValueDatatype="20" unbalanced="0"/>
    <cacheHierarchy uniqueName="[Table4].[3rd Term Rank]" caption="3rd Term Rank" attribute="1" defaultMemberUniqueName="[Table4].[3rd Term Rank].[All]" allUniqueName="[Table4].[3rd Term Rank].[All]" dimensionUniqueName="[Table4]" displayFolder="" count="0" memberValueDatatype="20" unbalanced="0"/>
    <cacheHierarchy uniqueName="[Table4].[1st Term Grade]" caption="1st Term Grade" attribute="1" defaultMemberUniqueName="[Table4].[1st Term Grade].[All]" allUniqueName="[Table4].[1st Term Grade].[All]" dimensionUniqueName="[Table4]" displayFolder="" count="0" memberValueDatatype="130" unbalanced="0"/>
    <cacheHierarchy uniqueName="[Table4].[2nd Term Grade]" caption="2nd Term Grade" attribute="1" defaultMemberUniqueName="[Table4].[2nd Term Grade].[All]" allUniqueName="[Table4].[2nd Term Grade].[All]" dimensionUniqueName="[Table4]" displayFolder="" count="0" memberValueDatatype="130" unbalanced="0"/>
    <cacheHierarchy uniqueName="[Table4].[3rd Term Grade]" caption="3rd Term Grade" attribute="1" defaultMemberUniqueName="[Table4].[3rd Term Grade].[All]" allUniqueName="[Table4].[3rd Term Grade].[All]" dimensionUniqueName="[Table4]" displayFolder="" count="0" memberValueDatatype="130" unbalanced="0"/>
    <cacheHierarchy uniqueName="[Table5].[Full Name]" caption="Full Name" attribute="1" defaultMemberUniqueName="[Table5].[Full Name].[All]" allUniqueName="[Table5].[Full Name].[All]" dimensionUniqueName="[Table5]" displayFolder="" count="0" memberValueDatatype="130" unbalanced="0"/>
    <cacheHierarchy uniqueName="[Table5].[1st Term]" caption="1st Term" attribute="1" defaultMemberUniqueName="[Table5].[1st Term].[All]" allUniqueName="[Table5].[1st Term].[All]" dimensionUniqueName="[Table5]" displayFolder="" count="0" memberValueDatatype="20" unbalanced="0"/>
    <cacheHierarchy uniqueName="[Table5].[2nd Term]" caption="2nd Term" attribute="1" defaultMemberUniqueName="[Table5].[2nd Term].[All]" allUniqueName="[Table5].[2nd Term].[All]" dimensionUniqueName="[Table5]" displayFolder="" count="0" memberValueDatatype="20" unbalanced="0"/>
    <cacheHierarchy uniqueName="[Table5].[3rd Term]" caption="3rd Term" attribute="1" defaultMemberUniqueName="[Table5].[3rd Term].[All]" allUniqueName="[Table5].[3rd Term].[All]" dimensionUniqueName="[Table5]" displayFolder="" count="0" memberValueDatatype="20" unbalanced="0"/>
    <cacheHierarchy uniqueName="[Table5].[Acad. Scores]" caption="Acad. Scores" attribute="1" defaultMemberUniqueName="[Table5].[Acad. Scores].[All]" allUniqueName="[Table5].[Acad. Scores].[All]" dimensionUniqueName="[Table5]" displayFolder="" count="0" memberValueDatatype="20" unbalanced="0"/>
    <cacheHierarchy uniqueName="[Table5].[Acad. GradeSceince]" caption="Acad. GradeSceince" attribute="1" defaultMemberUniqueName="[Table5].[Acad. GradeSceince].[All]" allUniqueName="[Table5].[Acad. GradeSceince].[All]" dimensionUniqueName="[Table5]" displayFolder="" count="0" memberValueDatatype="130" unbalanced="0"/>
    <cacheHierarchy uniqueName="[Table5].[1st Term Rank]" caption="1st Term Rank" attribute="1" defaultMemberUniqueName="[Table5].[1st Term Rank].[All]" allUniqueName="[Table5].[1st Term Rank].[All]" dimensionUniqueName="[Table5]" displayFolder="" count="0" memberValueDatatype="20" unbalanced="0"/>
    <cacheHierarchy uniqueName="[Table5].[2nd Term Rank]" caption="2nd Term Rank" attribute="1" defaultMemberUniqueName="[Table5].[2nd Term Rank].[All]" allUniqueName="[Table5].[2nd Term Rank].[All]" dimensionUniqueName="[Table5]" displayFolder="" count="0" memberValueDatatype="20" unbalanced="0"/>
    <cacheHierarchy uniqueName="[Table5].[3rd Term Rank]" caption="3rd Term Rank" attribute="1" defaultMemberUniqueName="[Table5].[3rd Term Rank].[All]" allUniqueName="[Table5].[3rd Term Rank].[All]" dimensionUniqueName="[Table5]" displayFolder="" count="0" memberValueDatatype="20" unbalanced="0"/>
    <cacheHierarchy uniqueName="[Table5].[1st Term Grade]" caption="1st Term Grade" attribute="1" defaultMemberUniqueName="[Table5].[1st Term Grade].[All]" allUniqueName="[Table5].[1st Term Grade].[All]" dimensionUniqueName="[Table5]" displayFolder="" count="2" memberValueDatatype="130" unbalanced="0">
      <fieldsUsage count="2">
        <fieldUsage x="-1"/>
        <fieldUsage x="0"/>
      </fieldsUsage>
    </cacheHierarchy>
    <cacheHierarchy uniqueName="[Table5].[2nd Term Grade]" caption="2nd Term Grade" attribute="1" defaultMemberUniqueName="[Table5].[2nd Term Grade].[All]" allUniqueName="[Table5].[2nd Term Grade].[All]" dimensionUniqueName="[Table5]" displayFolder="" count="0" memberValueDatatype="130" unbalanced="0"/>
    <cacheHierarchy uniqueName="[Table5].[3rd Term Grade]" caption="3rd Term Grade" attribute="1" defaultMemberUniqueName="[Table5].[3rd Term Grade].[All]" allUniqueName="[Table5].[3rd Term Grade].[All]" dimensionUniqueName="[Table5]" displayFolder="" count="0" memberValueDatatype="130" unbalanced="0"/>
    <cacheHierarchy uniqueName="[Table6].[Full Name]" caption="Full Name" attribute="1" defaultMemberUniqueName="[Table6].[Full Name].[All]" allUniqueName="[Table6].[Full Name].[All]" dimensionUniqueName="[Table6]" displayFolder="" count="2" memberValueDatatype="130" unbalanced="0">
      <fieldsUsage count="2">
        <fieldUsage x="-1"/>
        <fieldUsage x="1"/>
      </fieldsUsage>
    </cacheHierarchy>
    <cacheHierarchy uniqueName="[Table6].[1st Term]" caption="1st Term" attribute="1" defaultMemberUniqueName="[Table6].[1st Term].[All]" allUniqueName="[Table6].[1st Term].[All]" dimensionUniqueName="[Table6]" displayFolder="" count="0" memberValueDatatype="20" unbalanced="0"/>
    <cacheHierarchy uniqueName="[Table6].[2nd Term]" caption="2nd Term" attribute="1" defaultMemberUniqueName="[Table6].[2nd Term].[All]" allUniqueName="[Table6].[2nd Term].[All]" dimensionUniqueName="[Table6]" displayFolder="" count="0" memberValueDatatype="20" unbalanced="0"/>
    <cacheHierarchy uniqueName="[Table6].[3rd Term]" caption="3rd Term" attribute="1" defaultMemberUniqueName="[Table6].[3rd Term].[All]" allUniqueName="[Table6].[3rd Term].[All]" dimensionUniqueName="[Table6]" displayFolder="" count="0" memberValueDatatype="20" unbalanced="0"/>
    <cacheHierarchy uniqueName="[Table6].[Acad. Scores]" caption="Acad. Scores" attribute="1" defaultMemberUniqueName="[Table6].[Acad. Scores].[All]" allUniqueName="[Table6].[Acad. Scores].[All]" dimensionUniqueName="[Table6]" displayFolder="" count="0" memberValueDatatype="20" unbalanced="0"/>
    <cacheHierarchy uniqueName="[Table6].[Acad. Grade]" caption="Acad. Grade" attribute="1" defaultMemberUniqueName="[Table6].[Acad. Grade].[All]" allUniqueName="[Table6].[Acad. Grade].[All]" dimensionUniqueName="[Table6]" displayFolder="" count="0" memberValueDatatype="130" unbalanced="0"/>
    <cacheHierarchy uniqueName="[Table6].[Total Eng.]" caption="Total Eng." attribute="1" defaultMemberUniqueName="[Table6].[Total Eng.].[All]" allUniqueName="[Table6].[Total Eng.].[All]" dimensionUniqueName="[Table6]" displayFolder="" count="0" memberValueDatatype="20" unbalanced="0"/>
    <cacheHierarchy uniqueName="[Table6].[Total Math]" caption="Total Math" attribute="1" defaultMemberUniqueName="[Table6].[Total Math].[All]" allUniqueName="[Table6].[Total Math].[All]" dimensionUniqueName="[Table6]" displayFolder="" count="0" memberValueDatatype="20" unbalanced="0"/>
    <cacheHierarchy uniqueName="[Table6].[Total Sci.]" caption="Total Sci." attribute="1" defaultMemberUniqueName="[Table6].[Total Sci.].[All]" allUniqueName="[Table6].[Total Sci.].[All]" dimensionUniqueName="[Table6]" displayFolder="" count="0" memberValueDatatype="20" unbalanced="0"/>
    <cacheHierarchy uniqueName="[Table6].[Eng. Rank]" caption="Eng. Rank" attribute="1" defaultMemberUniqueName="[Table6].[Eng. Rank].[All]" allUniqueName="[Table6].[Eng. Rank].[All]" dimensionUniqueName="[Table6]" displayFolder="" count="0" memberValueDatatype="20" unbalanced="0"/>
    <cacheHierarchy uniqueName="[Table6].[Math Rank]" caption="Math Rank" attribute="1" defaultMemberUniqueName="[Table6].[Math Rank].[All]" allUniqueName="[Table6].[Math Rank].[All]" dimensionUniqueName="[Table6]" displayFolder="" count="0" memberValueDatatype="20" unbalanced="0"/>
    <cacheHierarchy uniqueName="[Table6].[Sci. Rank]" caption="Sci. Rank" attribute="1" defaultMemberUniqueName="[Table6].[Sci. Rank].[All]" allUniqueName="[Table6].[Sci. Rank].[All]" dimensionUniqueName="[Table6]" displayFolder="" count="0" memberValueDatatype="20" unbalanced="0"/>
    <cacheHierarchy uniqueName="[Table6].[Grade Eng.]" caption="Grade Eng." attribute="1" defaultMemberUniqueName="[Table6].[Grade Eng.].[All]" allUniqueName="[Table6].[Grade Eng.].[All]" dimensionUniqueName="[Table6]" displayFolder="" count="0" memberValueDatatype="130" unbalanced="0"/>
    <cacheHierarchy uniqueName="[Table6].[Grade Math.]" caption="Grade Math." attribute="1" defaultMemberUniqueName="[Table6].[Grade Math.].[All]" allUniqueName="[Table6].[Grade Math.].[All]" dimensionUniqueName="[Table6]" displayFolder="" count="0" memberValueDatatype="130" unbalanced="0"/>
    <cacheHierarchy uniqueName="[Table6].[Grade Sci.]" caption="Grade Sci." attribute="1" defaultMemberUniqueName="[Table6].[Grade Sci.].[All]" allUniqueName="[Table6].[Grade Sci.].[All]" dimensionUniqueName="[Table6]" displayFolder="" count="0" memberValueDatatype="130" unbalanced="0"/>
    <cacheHierarchy uniqueName="[Table6].[Teacher Remarks]" caption="Teacher Remarks" attribute="1" defaultMemberUniqueName="[Table6].[Teacher Remarks].[All]" allUniqueName="[Table6].[Teacher Remarks].[All]" dimensionUniqueName="[Table6]" displayFolder="" count="0" memberValueDatatype="130" unbalanced="0"/>
    <cacheHierarchy uniqueName="[Table6].[Student Type]" caption="Student Type" attribute="1" defaultMemberUniqueName="[Table6].[Student Type].[All]" allUniqueName="[Table6].[Student Type].[All]" dimensionUniqueName="[Table6]" displayFolder="" count="0" memberValueDatatype="130" unbalanced="0"/>
    <cacheHierarchy uniqueName="[Measures].[__XL_Count Table6]" caption="__XL_Count Table6" measure="1" displayFolder="" measureGroup="Table6"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Total Eng.]" caption="Sum of Total Eng." measure="1" displayFolder="" measureGroup="Table6" count="0" hidden="1">
      <extLst>
        <ext xmlns:x15="http://schemas.microsoft.com/office/spreadsheetml/2010/11/main" uri="{B97F6D7D-B522-45F9-BDA1-12C45D357490}">
          <x15:cacheHierarchy aggregatedColumn="42"/>
        </ext>
      </extLst>
    </cacheHierarchy>
    <cacheHierarchy uniqueName="[Measures].[Sum of Total Math]" caption="Sum of Total Math" measure="1" displayFolder="" measureGroup="Table6" count="0" hidden="1">
      <extLst>
        <ext xmlns:x15="http://schemas.microsoft.com/office/spreadsheetml/2010/11/main" uri="{B97F6D7D-B522-45F9-BDA1-12C45D357490}">
          <x15:cacheHierarchy aggregatedColumn="43"/>
        </ext>
      </extLst>
    </cacheHierarchy>
    <cacheHierarchy uniqueName="[Measures].[Sum of Total Sci.]" caption="Sum of Total Sci." measure="1" displayFolder="" measureGroup="Table6" count="0" hidden="1">
      <extLst>
        <ext xmlns:x15="http://schemas.microsoft.com/office/spreadsheetml/2010/11/main" uri="{B97F6D7D-B522-45F9-BDA1-12C45D357490}">
          <x15:cacheHierarchy aggregatedColumn="44"/>
        </ext>
      </extLst>
    </cacheHierarchy>
    <cacheHierarchy uniqueName="[Measures].[Sum of 2nd Term Rank]" caption="Sum of 2nd Term Rank" measure="1" displayFolder="" measureGroup="Table3" count="0" hidden="1">
      <extLst>
        <ext xmlns:x15="http://schemas.microsoft.com/office/spreadsheetml/2010/11/main" uri="{B97F6D7D-B522-45F9-BDA1-12C45D357490}">
          <x15:cacheHierarchy aggregatedColumn="7"/>
        </ext>
      </extLst>
    </cacheHierarchy>
    <cacheHierarchy uniqueName="[Measures].[Sum of 1st Term Rank]" caption="Sum of 1st Term Rank" measure="1" displayFolder="" measureGroup="Table3" count="0" hidden="1">
      <extLst>
        <ext xmlns:x15="http://schemas.microsoft.com/office/spreadsheetml/2010/11/main" uri="{B97F6D7D-B522-45F9-BDA1-12C45D357490}">
          <x15:cacheHierarchy aggregatedColumn="6"/>
        </ext>
      </extLst>
    </cacheHierarchy>
    <cacheHierarchy uniqueName="[Measures].[Sum of 3rd Term Rank]" caption="Sum of 3rd Term Rank" measure="1" displayFolder="" measureGroup="Table3" count="0" hidden="1">
      <extLst>
        <ext xmlns:x15="http://schemas.microsoft.com/office/spreadsheetml/2010/11/main" uri="{B97F6D7D-B522-45F9-BDA1-12C45D357490}">
          <x15:cacheHierarchy aggregatedColumn="8"/>
        </ext>
      </extLst>
    </cacheHierarchy>
    <cacheHierarchy uniqueName="[Measures].[Sum of 1st Term]" caption="Sum of 1st Term" measure="1" displayFolder="" measureGroup="Table3" count="0" hidden="1">
      <extLst>
        <ext xmlns:x15="http://schemas.microsoft.com/office/spreadsheetml/2010/11/main" uri="{B97F6D7D-B522-45F9-BDA1-12C45D357490}">
          <x15:cacheHierarchy aggregatedColumn="1"/>
        </ext>
      </extLst>
    </cacheHierarchy>
    <cacheHierarchy uniqueName="[Measures].[Sum of 2nd Term]" caption="Sum of 2nd Term" measure="1" displayFolder="" measureGroup="Table3" count="0" hidden="1">
      <extLst>
        <ext xmlns:x15="http://schemas.microsoft.com/office/spreadsheetml/2010/11/main" uri="{B97F6D7D-B522-45F9-BDA1-12C45D357490}">
          <x15:cacheHierarchy aggregatedColumn="2"/>
        </ext>
      </extLst>
    </cacheHierarchy>
    <cacheHierarchy uniqueName="[Measures].[Sum of 3rd Term]" caption="Sum of 3rd Term" measure="1" displayFolder="" measureGroup="Table3" count="0" hidden="1">
      <extLst>
        <ext xmlns:x15="http://schemas.microsoft.com/office/spreadsheetml/2010/11/main" uri="{B97F6D7D-B522-45F9-BDA1-12C45D357490}">
          <x15:cacheHierarchy aggregatedColumn="3"/>
        </ext>
      </extLst>
    </cacheHierarchy>
    <cacheHierarchy uniqueName="[Measures].[Sum of Acad. Scores]" caption="Sum of Acad. Scores" measure="1" displayFolder="" measureGroup="Table6" count="0" hidden="1">
      <extLst>
        <ext xmlns:x15="http://schemas.microsoft.com/office/spreadsheetml/2010/11/main" uri="{B97F6D7D-B522-45F9-BDA1-12C45D357490}">
          <x15:cacheHierarchy aggregatedColumn="40"/>
        </ext>
      </extLst>
    </cacheHierarchy>
    <cacheHierarchy uniqueName="[Measures].[Sum of 1st Term 2]" caption="Sum of 1st Term 2" measure="1" displayFolder="" measureGroup="Table6" count="0" hidden="1">
      <extLst>
        <ext xmlns:x15="http://schemas.microsoft.com/office/spreadsheetml/2010/11/main" uri="{B97F6D7D-B522-45F9-BDA1-12C45D357490}">
          <x15:cacheHierarchy aggregatedColumn="37"/>
        </ext>
      </extLst>
    </cacheHierarchy>
    <cacheHierarchy uniqueName="[Measures].[Sum of 2nd Term 2]" caption="Sum of 2nd Term 2" measure="1" displayFolder="" measureGroup="Table6" count="0" hidden="1">
      <extLst>
        <ext xmlns:x15="http://schemas.microsoft.com/office/spreadsheetml/2010/11/main" uri="{B97F6D7D-B522-45F9-BDA1-12C45D357490}">
          <x15:cacheHierarchy aggregatedColumn="38"/>
        </ext>
      </extLst>
    </cacheHierarchy>
    <cacheHierarchy uniqueName="[Measures].[Sum of 3rd Term 2]" caption="Sum of 3rd Term 2" measure="1" displayFolder="" measureGroup="Table6" count="0" hidden="1">
      <extLst>
        <ext xmlns:x15="http://schemas.microsoft.com/office/spreadsheetml/2010/11/main" uri="{B97F6D7D-B522-45F9-BDA1-12C45D357490}">
          <x15:cacheHierarchy aggregatedColumn="39"/>
        </ext>
      </extLst>
    </cacheHierarchy>
    <cacheHierarchy uniqueName="[Measures].[Sum of 1st Term 3]" caption="Sum of 1st Term 3" measure="1" displayFolder="" measureGroup="Table4" count="0" hidden="1">
      <extLst>
        <ext xmlns:x15="http://schemas.microsoft.com/office/spreadsheetml/2010/11/main" uri="{B97F6D7D-B522-45F9-BDA1-12C45D357490}">
          <x15:cacheHierarchy aggregatedColumn="13"/>
        </ext>
      </extLst>
    </cacheHierarchy>
    <cacheHierarchy uniqueName="[Measures].[Sum of 2nd Term 3]" caption="Sum of 2nd Term 3" measure="1" displayFolder="" measureGroup="Table4" count="0" hidden="1">
      <extLst>
        <ext xmlns:x15="http://schemas.microsoft.com/office/spreadsheetml/2010/11/main" uri="{B97F6D7D-B522-45F9-BDA1-12C45D357490}">
          <x15:cacheHierarchy aggregatedColumn="14"/>
        </ext>
      </extLst>
    </cacheHierarchy>
    <cacheHierarchy uniqueName="[Measures].[Sum of 3rd Term 3]" caption="Sum of 3rd Term 3" measure="1" displayFolder="" measureGroup="Table4" count="0" hidden="1">
      <extLst>
        <ext xmlns:x15="http://schemas.microsoft.com/office/spreadsheetml/2010/11/main" uri="{B97F6D7D-B522-45F9-BDA1-12C45D357490}">
          <x15:cacheHierarchy aggregatedColumn="15"/>
        </ext>
      </extLst>
    </cacheHierarchy>
    <cacheHierarchy uniqueName="[Measures].[Sum of 1st Term 4]" caption="Sum of 1st Term 4" measure="1" displayFolder="" measureGroup="Table5" count="0" oneField="1" hidden="1">
      <fieldsUsage count="1">
        <fieldUsage x="2"/>
      </fieldsUsage>
      <extLst>
        <ext xmlns:x15="http://schemas.microsoft.com/office/spreadsheetml/2010/11/main" uri="{B97F6D7D-B522-45F9-BDA1-12C45D357490}">
          <x15:cacheHierarchy aggregatedColumn="25"/>
        </ext>
      </extLst>
    </cacheHierarchy>
    <cacheHierarchy uniqueName="[Measures].[Sum of 2nd Term 4]" caption="Sum of 2nd Term 4" measure="1" displayFolder="" measureGroup="Table5" count="0" hidden="1">
      <extLst>
        <ext xmlns:x15="http://schemas.microsoft.com/office/spreadsheetml/2010/11/main" uri="{B97F6D7D-B522-45F9-BDA1-12C45D357490}">
          <x15:cacheHierarchy aggregatedColumn="26"/>
        </ext>
      </extLst>
    </cacheHierarchy>
    <cacheHierarchy uniqueName="[Measures].[Sum of 3rd Term 4]" caption="Sum of 3rd Term 4" measure="1" displayFolder="" measureGroup="Table5" count="0" hidden="1">
      <extLst>
        <ext xmlns:x15="http://schemas.microsoft.com/office/spreadsheetml/2010/11/main" uri="{B97F6D7D-B522-45F9-BDA1-12C45D357490}">
          <x15:cacheHierarchy aggregatedColumn="27"/>
        </ext>
      </extLst>
    </cacheHierarchy>
    <cacheHierarchy uniqueName="[Measures].[Count of Grade Eng.]" caption="Count of Grade Eng." measure="1" displayFolder="" measureGroup="Table6" count="0" hidden="1">
      <extLst>
        <ext xmlns:x15="http://schemas.microsoft.com/office/spreadsheetml/2010/11/main" uri="{B97F6D7D-B522-45F9-BDA1-12C45D357490}">
          <x15:cacheHierarchy aggregatedColumn="48"/>
        </ext>
      </extLst>
    </cacheHierarchy>
    <cacheHierarchy uniqueName="[Measures].[Count of Grade Sci.]" caption="Count of Grade Sci." measure="1" displayFolder="" measureGroup="Table6" count="0" hidden="1">
      <extLst>
        <ext xmlns:x15="http://schemas.microsoft.com/office/spreadsheetml/2010/11/main" uri="{B97F6D7D-B522-45F9-BDA1-12C45D357490}">
          <x15:cacheHierarchy aggregatedColumn="50"/>
        </ext>
      </extLst>
    </cacheHierarchy>
    <cacheHierarchy uniqueName="[Measures].[Count of Grade Math.]" caption="Count of Grade Math." measure="1" displayFolder="" measureGroup="Table6" count="0" hidden="1">
      <extLst>
        <ext xmlns:x15="http://schemas.microsoft.com/office/spreadsheetml/2010/11/main" uri="{B97F6D7D-B522-45F9-BDA1-12C45D357490}">
          <x15:cacheHierarchy aggregatedColumn="49"/>
        </ext>
      </extLst>
    </cacheHierarchy>
    <cacheHierarchy uniqueName="[Measures].[Sum of Acad. Scores 2]" caption="Sum of Acad. Scores 2" measure="1" displayFolder="" measureGroup="Table3" count="0" hidden="1">
      <extLst>
        <ext xmlns:x15="http://schemas.microsoft.com/office/spreadsheetml/2010/11/main" uri="{B97F6D7D-B522-45F9-BDA1-12C45D357490}">
          <x15:cacheHierarchy aggregatedColumn="4"/>
        </ext>
      </extLst>
    </cacheHierarchy>
    <cacheHierarchy uniqueName="[Measures].[Sum of Acad. Scores 3]" caption="Sum of Acad. Scores 3" measure="1" displayFolder="" measureGroup="Table4" count="0" hidden="1">
      <extLst>
        <ext xmlns:x15="http://schemas.microsoft.com/office/spreadsheetml/2010/11/main" uri="{B97F6D7D-B522-45F9-BDA1-12C45D357490}">
          <x15:cacheHierarchy aggregatedColumn="16"/>
        </ext>
      </extLst>
    </cacheHierarchy>
    <cacheHierarchy uniqueName="[Measures].[Sum of Acad. Scores 4]" caption="Sum of Acad. Scores 4" measure="1" displayFolder="" measureGroup="Table5" count="0" hidden="1">
      <extLst>
        <ext xmlns:x15="http://schemas.microsoft.com/office/spreadsheetml/2010/11/main" uri="{B97F6D7D-B522-45F9-BDA1-12C45D357490}">
          <x15:cacheHierarchy aggregatedColumn="28"/>
        </ext>
      </extLst>
    </cacheHierarchy>
    <cacheHierarchy uniqueName="[Measures].[Count of 1st Term Grade]" caption="Count of 1st Term Grade" measure="1" displayFolder="" measureGroup="Table5" count="0" hidden="1">
      <extLst>
        <ext xmlns:x15="http://schemas.microsoft.com/office/spreadsheetml/2010/11/main" uri="{B97F6D7D-B522-45F9-BDA1-12C45D357490}">
          <x15:cacheHierarchy aggregatedColumn="33"/>
        </ext>
      </extLst>
    </cacheHierarchy>
    <cacheHierarchy uniqueName="[Measures].[Sum of Eng. Rank]" caption="Sum of Eng. Rank" measure="1" displayFolder="" measureGroup="Table6" count="0" hidden="1">
      <extLst>
        <ext xmlns:x15="http://schemas.microsoft.com/office/spreadsheetml/2010/11/main" uri="{B97F6D7D-B522-45F9-BDA1-12C45D357490}">
          <x15:cacheHierarchy aggregatedColumn="45"/>
        </ext>
      </extLst>
    </cacheHierarchy>
    <cacheHierarchy uniqueName="[Measures].[Sum of Math Rank]" caption="Sum of Math Rank" measure="1" displayFolder="" measureGroup="Table6" count="0" hidden="1">
      <extLst>
        <ext xmlns:x15="http://schemas.microsoft.com/office/spreadsheetml/2010/11/main" uri="{B97F6D7D-B522-45F9-BDA1-12C45D357490}">
          <x15:cacheHierarchy aggregatedColumn="46"/>
        </ext>
      </extLst>
    </cacheHierarchy>
    <cacheHierarchy uniqueName="[Measures].[Sum of Sci. Rank]" caption="Sum of Sci. Rank" measure="1" displayFolder="" measureGroup="Table6" count="0" hidden="1">
      <extLst>
        <ext xmlns:x15="http://schemas.microsoft.com/office/spreadsheetml/2010/11/main" uri="{B97F6D7D-B522-45F9-BDA1-12C45D357490}">
          <x15:cacheHierarchy aggregatedColumn="47"/>
        </ext>
      </extLst>
    </cacheHierarchy>
    <cacheHierarchy uniqueName="[Measures].[Sum of 1st Term Rank 2]" caption="Sum of 1st Term Rank 2" measure="1" displayFolder="" measureGroup="Table4" count="0" hidden="1">
      <extLst>
        <ext xmlns:x15="http://schemas.microsoft.com/office/spreadsheetml/2010/11/main" uri="{B97F6D7D-B522-45F9-BDA1-12C45D357490}">
          <x15:cacheHierarchy aggregatedColumn="18"/>
        </ext>
      </extLst>
    </cacheHierarchy>
    <cacheHierarchy uniqueName="[Measures].[Sum of 2nd Term Rank 2]" caption="Sum of 2nd Term Rank 2" measure="1" displayFolder="" measureGroup="Table4" count="0" hidden="1">
      <extLst>
        <ext xmlns:x15="http://schemas.microsoft.com/office/spreadsheetml/2010/11/main" uri="{B97F6D7D-B522-45F9-BDA1-12C45D357490}">
          <x15:cacheHierarchy aggregatedColumn="19"/>
        </ext>
      </extLst>
    </cacheHierarchy>
    <cacheHierarchy uniqueName="[Measures].[Sum of 3rd Term Rank 2]" caption="Sum of 3rd Term Rank 2" measure="1" displayFolder="" measureGroup="Table4" count="0" hidden="1">
      <extLst>
        <ext xmlns:x15="http://schemas.microsoft.com/office/spreadsheetml/2010/11/main" uri="{B97F6D7D-B522-45F9-BDA1-12C45D357490}">
          <x15:cacheHierarchy aggregatedColumn="20"/>
        </ext>
      </extLst>
    </cacheHierarchy>
    <cacheHierarchy uniqueName="[Measures].[Sum of 1st Term Rank 3]" caption="Sum of 1st Term Rank 3" measure="1" displayFolder="" measureGroup="Table5" count="0" hidden="1">
      <extLst>
        <ext xmlns:x15="http://schemas.microsoft.com/office/spreadsheetml/2010/11/main" uri="{B97F6D7D-B522-45F9-BDA1-12C45D357490}">
          <x15:cacheHierarchy aggregatedColumn="30"/>
        </ext>
      </extLst>
    </cacheHierarchy>
    <cacheHierarchy uniqueName="[Measures].[Sum of 2nd Term Rank 3]" caption="Sum of 2nd Term Rank 3" measure="1" displayFolder="" measureGroup="Table5" count="0" hidden="1">
      <extLst>
        <ext xmlns:x15="http://schemas.microsoft.com/office/spreadsheetml/2010/11/main" uri="{B97F6D7D-B522-45F9-BDA1-12C45D357490}">
          <x15:cacheHierarchy aggregatedColumn="31"/>
        </ext>
      </extLst>
    </cacheHierarchy>
    <cacheHierarchy uniqueName="[Measures].[Sum of 3rd Term Rank 3]" caption="Sum of 3rd Term Rank 3" measure="1" displayFolder="" measureGroup="Table5" count="0" hidden="1">
      <extLst>
        <ext xmlns:x15="http://schemas.microsoft.com/office/spreadsheetml/2010/11/main" uri="{B97F6D7D-B522-45F9-BDA1-12C45D357490}">
          <x15:cacheHierarchy aggregatedColumn="32"/>
        </ext>
      </extLst>
    </cacheHierarchy>
    <cacheHierarchy uniqueName="[Measures].[Count of Acad. Grade]" caption="Count of Acad. Grade" measure="1" displayFolder="" measureGroup="Table6" count="0" hidden="1">
      <extLst>
        <ext xmlns:x15="http://schemas.microsoft.com/office/spreadsheetml/2010/11/main" uri="{B97F6D7D-B522-45F9-BDA1-12C45D357490}">
          <x15:cacheHierarchy aggregatedColumn="41"/>
        </ext>
      </extLst>
    </cacheHierarchy>
    <cacheHierarchy uniqueName="[Measures].[Count of 1st Term Grade 2]" caption="Count of 1st Term Grade 2" measure="1" displayFolder="" measureGroup="Table4" count="0" hidden="1">
      <extLst>
        <ext xmlns:x15="http://schemas.microsoft.com/office/spreadsheetml/2010/11/main" uri="{B97F6D7D-B522-45F9-BDA1-12C45D357490}">
          <x15:cacheHierarchy aggregatedColumn="21"/>
        </ext>
      </extLst>
    </cacheHierarchy>
    <cacheHierarchy uniqueName="[Measures].[Count of 2nd Term Grade]" caption="Count of 2nd Term Grade" measure="1" displayFolder="" measureGroup="Table4" count="0" hidden="1">
      <extLst>
        <ext xmlns:x15="http://schemas.microsoft.com/office/spreadsheetml/2010/11/main" uri="{B97F6D7D-B522-45F9-BDA1-12C45D357490}">
          <x15:cacheHierarchy aggregatedColumn="22"/>
        </ext>
      </extLst>
    </cacheHierarchy>
    <cacheHierarchy uniqueName="[Measures].[Count of 3rd Term Grade]" caption="Count of 3rd Term Grade" measure="1" displayFolder="" measureGroup="Table4" count="0" hidden="1">
      <extLst>
        <ext xmlns:x15="http://schemas.microsoft.com/office/spreadsheetml/2010/11/main" uri="{B97F6D7D-B522-45F9-BDA1-12C45D357490}">
          <x15:cacheHierarchy aggregatedColumn="23"/>
        </ext>
      </extLst>
    </cacheHierarchy>
    <cacheHierarchy uniqueName="[Measures].[Count of Full Name]" caption="Count of Full Name" measure="1" displayFolder="" measureGroup="Table6" count="0" hidden="1">
      <extLst>
        <ext xmlns:x15="http://schemas.microsoft.com/office/spreadsheetml/2010/11/main" uri="{B97F6D7D-B522-45F9-BDA1-12C45D357490}">
          <x15:cacheHierarchy aggregatedColumn="36"/>
        </ext>
      </extLst>
    </cacheHierarchy>
    <cacheHierarchy uniqueName="[Measures].[Count of Full Name 2]" caption="Count of Full Name 2" measure="1" displayFolder="" measureGroup="Table4" count="0" hidden="1">
      <extLst>
        <ext xmlns:x15="http://schemas.microsoft.com/office/spreadsheetml/2010/11/main" uri="{B97F6D7D-B522-45F9-BDA1-12C45D357490}">
          <x15:cacheHierarchy aggregatedColumn="12"/>
        </ext>
      </extLst>
    </cacheHierarchy>
    <cacheHierarchy uniqueName="[Measures].[Count of Teacher Remarks]" caption="Count of Teacher Remarks" measure="1" displayFolder="" measureGroup="Table6" count="0" hidden="1">
      <extLst>
        <ext xmlns:x15="http://schemas.microsoft.com/office/spreadsheetml/2010/11/main" uri="{B97F6D7D-B522-45F9-BDA1-12C45D357490}">
          <x15:cacheHierarchy aggregatedColumn="51"/>
        </ext>
      </extLst>
    </cacheHierarchy>
  </cacheHierarchies>
  <kpis count="0"/>
  <dimensions count="5">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s>
  <measureGroups count="4">
    <measureGroup name="Table3" caption="Table3"/>
    <measureGroup name="Table4" caption="Table4"/>
    <measureGroup name="Table5" caption="Table5"/>
    <measureGroup name="Table6" caption="Table6"/>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s" refreshedDate="45054.947519328707" createdVersion="8" refreshedVersion="8" minRefreshableVersion="3" recordCount="0" supportSubquery="1" supportAdvancedDrill="1" xr:uid="{1115B24A-53FF-418E-8DB8-C02F7F3E4A02}">
  <cacheSource type="external" connectionId="1"/>
  <cacheFields count="3">
    <cacheField name="[Table6].[Full Name].[Full Name]" caption="Full Name" numFmtId="0" hierarchy="36" level="1">
      <sharedItems containsSemiMixedTypes="0" containsNonDate="0" containsString="0"/>
    </cacheField>
    <cacheField name="[Measures].[Sum of 2nd Term 4]" caption="Sum of 2nd Term 4" numFmtId="0" hierarchy="75" level="32767"/>
    <cacheField name="[Table5].[2nd Term Grade].[2nd Term Grade]" caption="2nd Term Grade" numFmtId="0" hierarchy="34" level="1">
      <sharedItems count="1">
        <s v="D"/>
      </sharedItems>
    </cacheField>
  </cacheFields>
  <cacheHierarchies count="100">
    <cacheHierarchy uniqueName="[Table3].[Full Name]" caption="Full Name" attribute="1" defaultMemberUniqueName="[Table3].[Full Name].[All]" allUniqueName="[Table3].[Full Name].[All]" dimensionUniqueName="[Table3]" displayFolder="" count="0" memberValueDatatype="130" unbalanced="0"/>
    <cacheHierarchy uniqueName="[Table3].[1st Term]" caption="1st Term" attribute="1" defaultMemberUniqueName="[Table3].[1st Term].[All]" allUniqueName="[Table3].[1st Term].[All]" dimensionUniqueName="[Table3]" displayFolder="" count="0" memberValueDatatype="20" unbalanced="0"/>
    <cacheHierarchy uniqueName="[Table3].[2nd Term]" caption="2nd Term" attribute="1" defaultMemberUniqueName="[Table3].[2nd Term].[All]" allUniqueName="[Table3].[2nd Term].[All]" dimensionUniqueName="[Table3]" displayFolder="" count="0" memberValueDatatype="20" unbalanced="0"/>
    <cacheHierarchy uniqueName="[Table3].[3rd Term]" caption="3rd Term" attribute="1" defaultMemberUniqueName="[Table3].[3rd Term].[All]" allUniqueName="[Table3].[3rd Term].[All]" dimensionUniqueName="[Table3]" displayFolder="" count="0" memberValueDatatype="20" unbalanced="0"/>
    <cacheHierarchy uniqueName="[Table3].[Acad. Scores]" caption="Acad. Scores" attribute="1" defaultMemberUniqueName="[Table3].[Acad. Scores].[All]" allUniqueName="[Table3].[Acad. Scores].[All]" dimensionUniqueName="[Table3]" displayFolder="" count="0" memberValueDatatype="20" unbalanced="0"/>
    <cacheHierarchy uniqueName="[Table3].[Acad. Grade Eng.]" caption="Acad. Grade Eng." attribute="1" defaultMemberUniqueName="[Table3].[Acad. Grade Eng.].[All]" allUniqueName="[Table3].[Acad. Grade Eng.].[All]" dimensionUniqueName="[Table3]" displayFolder="" count="0" memberValueDatatype="130" unbalanced="0"/>
    <cacheHierarchy uniqueName="[Table3].[1st Term Rank]" caption="1st Term Rank" attribute="1" defaultMemberUniqueName="[Table3].[1st Term Rank].[All]" allUniqueName="[Table3].[1st Term Rank].[All]" dimensionUniqueName="[Table3]" displayFolder="" count="0" memberValueDatatype="20" unbalanced="0"/>
    <cacheHierarchy uniqueName="[Table3].[2nd Term Rank]" caption="2nd Term Rank" attribute="1" defaultMemberUniqueName="[Table3].[2nd Term Rank].[All]" allUniqueName="[Table3].[2nd Term Rank].[All]" dimensionUniqueName="[Table3]" displayFolder="" count="0" memberValueDatatype="20" unbalanced="0"/>
    <cacheHierarchy uniqueName="[Table3].[3rd Term Rank]" caption="3rd Term Rank" attribute="1" defaultMemberUniqueName="[Table3].[3rd Term Rank].[All]" allUniqueName="[Table3].[3rd Term Rank].[All]" dimensionUniqueName="[Table3]" displayFolder="" count="0" memberValueDatatype="20" unbalanced="0"/>
    <cacheHierarchy uniqueName="[Table3].[1st Term Grade]" caption="1st Term Grade" attribute="1" defaultMemberUniqueName="[Table3].[1st Term Grade].[All]" allUniqueName="[Table3].[1st Term Grade].[All]" dimensionUniqueName="[Table3]" displayFolder="" count="0" memberValueDatatype="130" unbalanced="0"/>
    <cacheHierarchy uniqueName="[Table3].[2nd Term Grade]" caption="2nd Term Grade" attribute="1" defaultMemberUniqueName="[Table3].[2nd Term Grade].[All]" allUniqueName="[Table3].[2nd Term Grade].[All]" dimensionUniqueName="[Table3]" displayFolder="" count="0" memberValueDatatype="130" unbalanced="0"/>
    <cacheHierarchy uniqueName="[Table3].[3rd Term Grade]" caption="3rd Term Grade" attribute="1" defaultMemberUniqueName="[Table3].[3rd Term Grade].[All]" allUniqueName="[Table3].[3rd Term Grade].[All]" dimensionUniqueName="[Table3]" displayFolder="" count="0" memberValueDatatype="130" unbalanced="0"/>
    <cacheHierarchy uniqueName="[Table4].[Full Name]" caption="Full Name" attribute="1" defaultMemberUniqueName="[Table4].[Full Name].[All]" allUniqueName="[Table4].[Full Name].[All]" dimensionUniqueName="[Table4]" displayFolder="" count="0" memberValueDatatype="130" unbalanced="0"/>
    <cacheHierarchy uniqueName="[Table4].[1st Term]" caption="1st Term" attribute="1" defaultMemberUniqueName="[Table4].[1st Term].[All]" allUniqueName="[Table4].[1st Term].[All]" dimensionUniqueName="[Table4]" displayFolder="" count="0" memberValueDatatype="20" unbalanced="0"/>
    <cacheHierarchy uniqueName="[Table4].[2nd Term]" caption="2nd Term" attribute="1" defaultMemberUniqueName="[Table4].[2nd Term].[All]" allUniqueName="[Table4].[2nd Term].[All]" dimensionUniqueName="[Table4]" displayFolder="" count="0" memberValueDatatype="20" unbalanced="0"/>
    <cacheHierarchy uniqueName="[Table4].[3rd Term]" caption="3rd Term" attribute="1" defaultMemberUniqueName="[Table4].[3rd Term].[All]" allUniqueName="[Table4].[3rd Term].[All]" dimensionUniqueName="[Table4]" displayFolder="" count="0" memberValueDatatype="20" unbalanced="0"/>
    <cacheHierarchy uniqueName="[Table4].[Acad. Scores]" caption="Acad. Scores" attribute="1" defaultMemberUniqueName="[Table4].[Acad. Scores].[All]" allUniqueName="[Table4].[Acad. Scores].[All]" dimensionUniqueName="[Table4]" displayFolder="" count="0" memberValueDatatype="20" unbalanced="0"/>
    <cacheHierarchy uniqueName="[Table4].[Acad. Grade Math]" caption="Acad. Grade Math" attribute="1" defaultMemberUniqueName="[Table4].[Acad. Grade Math].[All]" allUniqueName="[Table4].[Acad. Grade Math].[All]" dimensionUniqueName="[Table4]" displayFolder="" count="0" memberValueDatatype="130" unbalanced="0"/>
    <cacheHierarchy uniqueName="[Table4].[1st Term Rank]" caption="1st Term Rank" attribute="1" defaultMemberUniqueName="[Table4].[1st Term Rank].[All]" allUniqueName="[Table4].[1st Term Rank].[All]" dimensionUniqueName="[Table4]" displayFolder="" count="0" memberValueDatatype="20" unbalanced="0"/>
    <cacheHierarchy uniqueName="[Table4].[2nd Term Rank]" caption="2nd Term Rank" attribute="1" defaultMemberUniqueName="[Table4].[2nd Term Rank].[All]" allUniqueName="[Table4].[2nd Term Rank].[All]" dimensionUniqueName="[Table4]" displayFolder="" count="0" memberValueDatatype="20" unbalanced="0"/>
    <cacheHierarchy uniqueName="[Table4].[3rd Term Rank]" caption="3rd Term Rank" attribute="1" defaultMemberUniqueName="[Table4].[3rd Term Rank].[All]" allUniqueName="[Table4].[3rd Term Rank].[All]" dimensionUniqueName="[Table4]" displayFolder="" count="0" memberValueDatatype="20" unbalanced="0"/>
    <cacheHierarchy uniqueName="[Table4].[1st Term Grade]" caption="1st Term Grade" attribute="1" defaultMemberUniqueName="[Table4].[1st Term Grade].[All]" allUniqueName="[Table4].[1st Term Grade].[All]" dimensionUniqueName="[Table4]" displayFolder="" count="0" memberValueDatatype="130" unbalanced="0"/>
    <cacheHierarchy uniqueName="[Table4].[2nd Term Grade]" caption="2nd Term Grade" attribute="1" defaultMemberUniqueName="[Table4].[2nd Term Grade].[All]" allUniqueName="[Table4].[2nd Term Grade].[All]" dimensionUniqueName="[Table4]" displayFolder="" count="0" memberValueDatatype="130" unbalanced="0"/>
    <cacheHierarchy uniqueName="[Table4].[3rd Term Grade]" caption="3rd Term Grade" attribute="1" defaultMemberUniqueName="[Table4].[3rd Term Grade].[All]" allUniqueName="[Table4].[3rd Term Grade].[All]" dimensionUniqueName="[Table4]" displayFolder="" count="0" memberValueDatatype="130" unbalanced="0"/>
    <cacheHierarchy uniqueName="[Table5].[Full Name]" caption="Full Name" attribute="1" defaultMemberUniqueName="[Table5].[Full Name].[All]" allUniqueName="[Table5].[Full Name].[All]" dimensionUniqueName="[Table5]" displayFolder="" count="0" memberValueDatatype="130" unbalanced="0"/>
    <cacheHierarchy uniqueName="[Table5].[1st Term]" caption="1st Term" attribute="1" defaultMemberUniqueName="[Table5].[1st Term].[All]" allUniqueName="[Table5].[1st Term].[All]" dimensionUniqueName="[Table5]" displayFolder="" count="0" memberValueDatatype="20" unbalanced="0"/>
    <cacheHierarchy uniqueName="[Table5].[2nd Term]" caption="2nd Term" attribute="1" defaultMemberUniqueName="[Table5].[2nd Term].[All]" allUniqueName="[Table5].[2nd Term].[All]" dimensionUniqueName="[Table5]" displayFolder="" count="0" memberValueDatatype="20" unbalanced="0"/>
    <cacheHierarchy uniqueName="[Table5].[3rd Term]" caption="3rd Term" attribute="1" defaultMemberUniqueName="[Table5].[3rd Term].[All]" allUniqueName="[Table5].[3rd Term].[All]" dimensionUniqueName="[Table5]" displayFolder="" count="0" memberValueDatatype="20" unbalanced="0"/>
    <cacheHierarchy uniqueName="[Table5].[Acad. Scores]" caption="Acad. Scores" attribute="1" defaultMemberUniqueName="[Table5].[Acad. Scores].[All]" allUniqueName="[Table5].[Acad. Scores].[All]" dimensionUniqueName="[Table5]" displayFolder="" count="0" memberValueDatatype="20" unbalanced="0"/>
    <cacheHierarchy uniqueName="[Table5].[Acad. GradeSceince]" caption="Acad. GradeSceince" attribute="1" defaultMemberUniqueName="[Table5].[Acad. GradeSceince].[All]" allUniqueName="[Table5].[Acad. GradeSceince].[All]" dimensionUniqueName="[Table5]" displayFolder="" count="0" memberValueDatatype="130" unbalanced="0"/>
    <cacheHierarchy uniqueName="[Table5].[1st Term Rank]" caption="1st Term Rank" attribute="1" defaultMemberUniqueName="[Table5].[1st Term Rank].[All]" allUniqueName="[Table5].[1st Term Rank].[All]" dimensionUniqueName="[Table5]" displayFolder="" count="0" memberValueDatatype="20" unbalanced="0"/>
    <cacheHierarchy uniqueName="[Table5].[2nd Term Rank]" caption="2nd Term Rank" attribute="1" defaultMemberUniqueName="[Table5].[2nd Term Rank].[All]" allUniqueName="[Table5].[2nd Term Rank].[All]" dimensionUniqueName="[Table5]" displayFolder="" count="0" memberValueDatatype="20" unbalanced="0"/>
    <cacheHierarchy uniqueName="[Table5].[3rd Term Rank]" caption="3rd Term Rank" attribute="1" defaultMemberUniqueName="[Table5].[3rd Term Rank].[All]" allUniqueName="[Table5].[3rd Term Rank].[All]" dimensionUniqueName="[Table5]" displayFolder="" count="0" memberValueDatatype="20" unbalanced="0"/>
    <cacheHierarchy uniqueName="[Table5].[1st Term Grade]" caption="1st Term Grade" attribute="1" defaultMemberUniqueName="[Table5].[1st Term Grade].[All]" allUniqueName="[Table5].[1st Term Grade].[All]" dimensionUniqueName="[Table5]" displayFolder="" count="0" memberValueDatatype="130" unbalanced="0"/>
    <cacheHierarchy uniqueName="[Table5].[2nd Term Grade]" caption="2nd Term Grade" attribute="1" defaultMemberUniqueName="[Table5].[2nd Term Grade].[All]" allUniqueName="[Table5].[2nd Term Grade].[All]" dimensionUniqueName="[Table5]" displayFolder="" count="2" memberValueDatatype="130" unbalanced="0">
      <fieldsUsage count="2">
        <fieldUsage x="-1"/>
        <fieldUsage x="2"/>
      </fieldsUsage>
    </cacheHierarchy>
    <cacheHierarchy uniqueName="[Table5].[3rd Term Grade]" caption="3rd Term Grade" attribute="1" defaultMemberUniqueName="[Table5].[3rd Term Grade].[All]" allUniqueName="[Table5].[3rd Term Grade].[All]" dimensionUniqueName="[Table5]" displayFolder="" count="0" memberValueDatatype="130" unbalanced="0"/>
    <cacheHierarchy uniqueName="[Table6].[Full Name]" caption="Full Name" attribute="1" defaultMemberUniqueName="[Table6].[Full Name].[All]" allUniqueName="[Table6].[Full Name].[All]" dimensionUniqueName="[Table6]" displayFolder="" count="2" memberValueDatatype="130" unbalanced="0">
      <fieldsUsage count="2">
        <fieldUsage x="-1"/>
        <fieldUsage x="0"/>
      </fieldsUsage>
    </cacheHierarchy>
    <cacheHierarchy uniqueName="[Table6].[1st Term]" caption="1st Term" attribute="1" defaultMemberUniqueName="[Table6].[1st Term].[All]" allUniqueName="[Table6].[1st Term].[All]" dimensionUniqueName="[Table6]" displayFolder="" count="0" memberValueDatatype="20" unbalanced="0"/>
    <cacheHierarchy uniqueName="[Table6].[2nd Term]" caption="2nd Term" attribute="1" defaultMemberUniqueName="[Table6].[2nd Term].[All]" allUniqueName="[Table6].[2nd Term].[All]" dimensionUniqueName="[Table6]" displayFolder="" count="0" memberValueDatatype="20" unbalanced="0"/>
    <cacheHierarchy uniqueName="[Table6].[3rd Term]" caption="3rd Term" attribute="1" defaultMemberUniqueName="[Table6].[3rd Term].[All]" allUniqueName="[Table6].[3rd Term].[All]" dimensionUniqueName="[Table6]" displayFolder="" count="0" memberValueDatatype="20" unbalanced="0"/>
    <cacheHierarchy uniqueName="[Table6].[Acad. Scores]" caption="Acad. Scores" attribute="1" defaultMemberUniqueName="[Table6].[Acad. Scores].[All]" allUniqueName="[Table6].[Acad. Scores].[All]" dimensionUniqueName="[Table6]" displayFolder="" count="0" memberValueDatatype="20" unbalanced="0"/>
    <cacheHierarchy uniqueName="[Table6].[Acad. Grade]" caption="Acad. Grade" attribute="1" defaultMemberUniqueName="[Table6].[Acad. Grade].[All]" allUniqueName="[Table6].[Acad. Grade].[All]" dimensionUniqueName="[Table6]" displayFolder="" count="0" memberValueDatatype="130" unbalanced="0"/>
    <cacheHierarchy uniqueName="[Table6].[Total Eng.]" caption="Total Eng." attribute="1" defaultMemberUniqueName="[Table6].[Total Eng.].[All]" allUniqueName="[Table6].[Total Eng.].[All]" dimensionUniqueName="[Table6]" displayFolder="" count="0" memberValueDatatype="20" unbalanced="0"/>
    <cacheHierarchy uniqueName="[Table6].[Total Math]" caption="Total Math" attribute="1" defaultMemberUniqueName="[Table6].[Total Math].[All]" allUniqueName="[Table6].[Total Math].[All]" dimensionUniqueName="[Table6]" displayFolder="" count="0" memberValueDatatype="20" unbalanced="0"/>
    <cacheHierarchy uniqueName="[Table6].[Total Sci.]" caption="Total Sci." attribute="1" defaultMemberUniqueName="[Table6].[Total Sci.].[All]" allUniqueName="[Table6].[Total Sci.].[All]" dimensionUniqueName="[Table6]" displayFolder="" count="0" memberValueDatatype="20" unbalanced="0"/>
    <cacheHierarchy uniqueName="[Table6].[Eng. Rank]" caption="Eng. Rank" attribute="1" defaultMemberUniqueName="[Table6].[Eng. Rank].[All]" allUniqueName="[Table6].[Eng. Rank].[All]" dimensionUniqueName="[Table6]" displayFolder="" count="0" memberValueDatatype="20" unbalanced="0"/>
    <cacheHierarchy uniqueName="[Table6].[Math Rank]" caption="Math Rank" attribute="1" defaultMemberUniqueName="[Table6].[Math Rank].[All]" allUniqueName="[Table6].[Math Rank].[All]" dimensionUniqueName="[Table6]" displayFolder="" count="0" memberValueDatatype="20" unbalanced="0"/>
    <cacheHierarchy uniqueName="[Table6].[Sci. Rank]" caption="Sci. Rank" attribute="1" defaultMemberUniqueName="[Table6].[Sci. Rank].[All]" allUniqueName="[Table6].[Sci. Rank].[All]" dimensionUniqueName="[Table6]" displayFolder="" count="0" memberValueDatatype="20" unbalanced="0"/>
    <cacheHierarchy uniqueName="[Table6].[Grade Eng.]" caption="Grade Eng." attribute="1" defaultMemberUniqueName="[Table6].[Grade Eng.].[All]" allUniqueName="[Table6].[Grade Eng.].[All]" dimensionUniqueName="[Table6]" displayFolder="" count="0" memberValueDatatype="130" unbalanced="0"/>
    <cacheHierarchy uniqueName="[Table6].[Grade Math.]" caption="Grade Math." attribute="1" defaultMemberUniqueName="[Table6].[Grade Math.].[All]" allUniqueName="[Table6].[Grade Math.].[All]" dimensionUniqueName="[Table6]" displayFolder="" count="0" memberValueDatatype="130" unbalanced="0"/>
    <cacheHierarchy uniqueName="[Table6].[Grade Sci.]" caption="Grade Sci." attribute="1" defaultMemberUniqueName="[Table6].[Grade Sci.].[All]" allUniqueName="[Table6].[Grade Sci.].[All]" dimensionUniqueName="[Table6]" displayFolder="" count="0" memberValueDatatype="130" unbalanced="0"/>
    <cacheHierarchy uniqueName="[Table6].[Teacher Remarks]" caption="Teacher Remarks" attribute="1" defaultMemberUniqueName="[Table6].[Teacher Remarks].[All]" allUniqueName="[Table6].[Teacher Remarks].[All]" dimensionUniqueName="[Table6]" displayFolder="" count="0" memberValueDatatype="130" unbalanced="0"/>
    <cacheHierarchy uniqueName="[Table6].[Student Type]" caption="Student Type" attribute="1" defaultMemberUniqueName="[Table6].[Student Type].[All]" allUniqueName="[Table6].[Student Type].[All]" dimensionUniqueName="[Table6]" displayFolder="" count="0" memberValueDatatype="130" unbalanced="0"/>
    <cacheHierarchy uniqueName="[Measures].[__XL_Count Table6]" caption="__XL_Count Table6" measure="1" displayFolder="" measureGroup="Table6"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Total Eng.]" caption="Sum of Total Eng." measure="1" displayFolder="" measureGroup="Table6" count="0" hidden="1">
      <extLst>
        <ext xmlns:x15="http://schemas.microsoft.com/office/spreadsheetml/2010/11/main" uri="{B97F6D7D-B522-45F9-BDA1-12C45D357490}">
          <x15:cacheHierarchy aggregatedColumn="42"/>
        </ext>
      </extLst>
    </cacheHierarchy>
    <cacheHierarchy uniqueName="[Measures].[Sum of Total Math]" caption="Sum of Total Math" measure="1" displayFolder="" measureGroup="Table6" count="0" hidden="1">
      <extLst>
        <ext xmlns:x15="http://schemas.microsoft.com/office/spreadsheetml/2010/11/main" uri="{B97F6D7D-B522-45F9-BDA1-12C45D357490}">
          <x15:cacheHierarchy aggregatedColumn="43"/>
        </ext>
      </extLst>
    </cacheHierarchy>
    <cacheHierarchy uniqueName="[Measures].[Sum of Total Sci.]" caption="Sum of Total Sci." measure="1" displayFolder="" measureGroup="Table6" count="0" hidden="1">
      <extLst>
        <ext xmlns:x15="http://schemas.microsoft.com/office/spreadsheetml/2010/11/main" uri="{B97F6D7D-B522-45F9-BDA1-12C45D357490}">
          <x15:cacheHierarchy aggregatedColumn="44"/>
        </ext>
      </extLst>
    </cacheHierarchy>
    <cacheHierarchy uniqueName="[Measures].[Sum of 2nd Term Rank]" caption="Sum of 2nd Term Rank" measure="1" displayFolder="" measureGroup="Table3" count="0" hidden="1">
      <extLst>
        <ext xmlns:x15="http://schemas.microsoft.com/office/spreadsheetml/2010/11/main" uri="{B97F6D7D-B522-45F9-BDA1-12C45D357490}">
          <x15:cacheHierarchy aggregatedColumn="7"/>
        </ext>
      </extLst>
    </cacheHierarchy>
    <cacheHierarchy uniqueName="[Measures].[Sum of 1st Term Rank]" caption="Sum of 1st Term Rank" measure="1" displayFolder="" measureGroup="Table3" count="0" hidden="1">
      <extLst>
        <ext xmlns:x15="http://schemas.microsoft.com/office/spreadsheetml/2010/11/main" uri="{B97F6D7D-B522-45F9-BDA1-12C45D357490}">
          <x15:cacheHierarchy aggregatedColumn="6"/>
        </ext>
      </extLst>
    </cacheHierarchy>
    <cacheHierarchy uniqueName="[Measures].[Sum of 3rd Term Rank]" caption="Sum of 3rd Term Rank" measure="1" displayFolder="" measureGroup="Table3" count="0" hidden="1">
      <extLst>
        <ext xmlns:x15="http://schemas.microsoft.com/office/spreadsheetml/2010/11/main" uri="{B97F6D7D-B522-45F9-BDA1-12C45D357490}">
          <x15:cacheHierarchy aggregatedColumn="8"/>
        </ext>
      </extLst>
    </cacheHierarchy>
    <cacheHierarchy uniqueName="[Measures].[Sum of 1st Term]" caption="Sum of 1st Term" measure="1" displayFolder="" measureGroup="Table3" count="0" hidden="1">
      <extLst>
        <ext xmlns:x15="http://schemas.microsoft.com/office/spreadsheetml/2010/11/main" uri="{B97F6D7D-B522-45F9-BDA1-12C45D357490}">
          <x15:cacheHierarchy aggregatedColumn="1"/>
        </ext>
      </extLst>
    </cacheHierarchy>
    <cacheHierarchy uniqueName="[Measures].[Sum of 2nd Term]" caption="Sum of 2nd Term" measure="1" displayFolder="" measureGroup="Table3" count="0" hidden="1">
      <extLst>
        <ext xmlns:x15="http://schemas.microsoft.com/office/spreadsheetml/2010/11/main" uri="{B97F6D7D-B522-45F9-BDA1-12C45D357490}">
          <x15:cacheHierarchy aggregatedColumn="2"/>
        </ext>
      </extLst>
    </cacheHierarchy>
    <cacheHierarchy uniqueName="[Measures].[Sum of 3rd Term]" caption="Sum of 3rd Term" measure="1" displayFolder="" measureGroup="Table3" count="0" hidden="1">
      <extLst>
        <ext xmlns:x15="http://schemas.microsoft.com/office/spreadsheetml/2010/11/main" uri="{B97F6D7D-B522-45F9-BDA1-12C45D357490}">
          <x15:cacheHierarchy aggregatedColumn="3"/>
        </ext>
      </extLst>
    </cacheHierarchy>
    <cacheHierarchy uniqueName="[Measures].[Sum of Acad. Scores]" caption="Sum of Acad. Scores" measure="1" displayFolder="" measureGroup="Table6" count="0" hidden="1">
      <extLst>
        <ext xmlns:x15="http://schemas.microsoft.com/office/spreadsheetml/2010/11/main" uri="{B97F6D7D-B522-45F9-BDA1-12C45D357490}">
          <x15:cacheHierarchy aggregatedColumn="40"/>
        </ext>
      </extLst>
    </cacheHierarchy>
    <cacheHierarchy uniqueName="[Measures].[Sum of 1st Term 2]" caption="Sum of 1st Term 2" measure="1" displayFolder="" measureGroup="Table6" count="0" hidden="1">
      <extLst>
        <ext xmlns:x15="http://schemas.microsoft.com/office/spreadsheetml/2010/11/main" uri="{B97F6D7D-B522-45F9-BDA1-12C45D357490}">
          <x15:cacheHierarchy aggregatedColumn="37"/>
        </ext>
      </extLst>
    </cacheHierarchy>
    <cacheHierarchy uniqueName="[Measures].[Sum of 2nd Term 2]" caption="Sum of 2nd Term 2" measure="1" displayFolder="" measureGroup="Table6" count="0" hidden="1">
      <extLst>
        <ext xmlns:x15="http://schemas.microsoft.com/office/spreadsheetml/2010/11/main" uri="{B97F6D7D-B522-45F9-BDA1-12C45D357490}">
          <x15:cacheHierarchy aggregatedColumn="38"/>
        </ext>
      </extLst>
    </cacheHierarchy>
    <cacheHierarchy uniqueName="[Measures].[Sum of 3rd Term 2]" caption="Sum of 3rd Term 2" measure="1" displayFolder="" measureGroup="Table6" count="0" hidden="1">
      <extLst>
        <ext xmlns:x15="http://schemas.microsoft.com/office/spreadsheetml/2010/11/main" uri="{B97F6D7D-B522-45F9-BDA1-12C45D357490}">
          <x15:cacheHierarchy aggregatedColumn="39"/>
        </ext>
      </extLst>
    </cacheHierarchy>
    <cacheHierarchy uniqueName="[Measures].[Sum of 1st Term 3]" caption="Sum of 1st Term 3" measure="1" displayFolder="" measureGroup="Table4" count="0" hidden="1">
      <extLst>
        <ext xmlns:x15="http://schemas.microsoft.com/office/spreadsheetml/2010/11/main" uri="{B97F6D7D-B522-45F9-BDA1-12C45D357490}">
          <x15:cacheHierarchy aggregatedColumn="13"/>
        </ext>
      </extLst>
    </cacheHierarchy>
    <cacheHierarchy uniqueName="[Measures].[Sum of 2nd Term 3]" caption="Sum of 2nd Term 3" measure="1" displayFolder="" measureGroup="Table4" count="0" hidden="1">
      <extLst>
        <ext xmlns:x15="http://schemas.microsoft.com/office/spreadsheetml/2010/11/main" uri="{B97F6D7D-B522-45F9-BDA1-12C45D357490}">
          <x15:cacheHierarchy aggregatedColumn="14"/>
        </ext>
      </extLst>
    </cacheHierarchy>
    <cacheHierarchy uniqueName="[Measures].[Sum of 3rd Term 3]" caption="Sum of 3rd Term 3" measure="1" displayFolder="" measureGroup="Table4" count="0" hidden="1">
      <extLst>
        <ext xmlns:x15="http://schemas.microsoft.com/office/spreadsheetml/2010/11/main" uri="{B97F6D7D-B522-45F9-BDA1-12C45D357490}">
          <x15:cacheHierarchy aggregatedColumn="15"/>
        </ext>
      </extLst>
    </cacheHierarchy>
    <cacheHierarchy uniqueName="[Measures].[Sum of 1st Term 4]" caption="Sum of 1st Term 4" measure="1" displayFolder="" measureGroup="Table5" count="0" hidden="1">
      <extLst>
        <ext xmlns:x15="http://schemas.microsoft.com/office/spreadsheetml/2010/11/main" uri="{B97F6D7D-B522-45F9-BDA1-12C45D357490}">
          <x15:cacheHierarchy aggregatedColumn="25"/>
        </ext>
      </extLst>
    </cacheHierarchy>
    <cacheHierarchy uniqueName="[Measures].[Sum of 2nd Term 4]" caption="Sum of 2nd Term 4" measure="1" displayFolder="" measureGroup="Table5"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3rd Term 4]" caption="Sum of 3rd Term 4" measure="1" displayFolder="" measureGroup="Table5" count="0" hidden="1">
      <extLst>
        <ext xmlns:x15="http://schemas.microsoft.com/office/spreadsheetml/2010/11/main" uri="{B97F6D7D-B522-45F9-BDA1-12C45D357490}">
          <x15:cacheHierarchy aggregatedColumn="27"/>
        </ext>
      </extLst>
    </cacheHierarchy>
    <cacheHierarchy uniqueName="[Measures].[Count of Grade Eng.]" caption="Count of Grade Eng." measure="1" displayFolder="" measureGroup="Table6" count="0" hidden="1">
      <extLst>
        <ext xmlns:x15="http://schemas.microsoft.com/office/spreadsheetml/2010/11/main" uri="{B97F6D7D-B522-45F9-BDA1-12C45D357490}">
          <x15:cacheHierarchy aggregatedColumn="48"/>
        </ext>
      </extLst>
    </cacheHierarchy>
    <cacheHierarchy uniqueName="[Measures].[Count of Grade Sci.]" caption="Count of Grade Sci." measure="1" displayFolder="" measureGroup="Table6" count="0" hidden="1">
      <extLst>
        <ext xmlns:x15="http://schemas.microsoft.com/office/spreadsheetml/2010/11/main" uri="{B97F6D7D-B522-45F9-BDA1-12C45D357490}">
          <x15:cacheHierarchy aggregatedColumn="50"/>
        </ext>
      </extLst>
    </cacheHierarchy>
    <cacheHierarchy uniqueName="[Measures].[Count of Grade Math.]" caption="Count of Grade Math." measure="1" displayFolder="" measureGroup="Table6" count="0" hidden="1">
      <extLst>
        <ext xmlns:x15="http://schemas.microsoft.com/office/spreadsheetml/2010/11/main" uri="{B97F6D7D-B522-45F9-BDA1-12C45D357490}">
          <x15:cacheHierarchy aggregatedColumn="49"/>
        </ext>
      </extLst>
    </cacheHierarchy>
    <cacheHierarchy uniqueName="[Measures].[Sum of Acad. Scores 2]" caption="Sum of Acad. Scores 2" measure="1" displayFolder="" measureGroup="Table3" count="0" hidden="1">
      <extLst>
        <ext xmlns:x15="http://schemas.microsoft.com/office/spreadsheetml/2010/11/main" uri="{B97F6D7D-B522-45F9-BDA1-12C45D357490}">
          <x15:cacheHierarchy aggregatedColumn="4"/>
        </ext>
      </extLst>
    </cacheHierarchy>
    <cacheHierarchy uniqueName="[Measures].[Sum of Acad. Scores 3]" caption="Sum of Acad. Scores 3" measure="1" displayFolder="" measureGroup="Table4" count="0" hidden="1">
      <extLst>
        <ext xmlns:x15="http://schemas.microsoft.com/office/spreadsheetml/2010/11/main" uri="{B97F6D7D-B522-45F9-BDA1-12C45D357490}">
          <x15:cacheHierarchy aggregatedColumn="16"/>
        </ext>
      </extLst>
    </cacheHierarchy>
    <cacheHierarchy uniqueName="[Measures].[Sum of Acad. Scores 4]" caption="Sum of Acad. Scores 4" measure="1" displayFolder="" measureGroup="Table5" count="0" hidden="1">
      <extLst>
        <ext xmlns:x15="http://schemas.microsoft.com/office/spreadsheetml/2010/11/main" uri="{B97F6D7D-B522-45F9-BDA1-12C45D357490}">
          <x15:cacheHierarchy aggregatedColumn="28"/>
        </ext>
      </extLst>
    </cacheHierarchy>
    <cacheHierarchy uniqueName="[Measures].[Count of 1st Term Grade]" caption="Count of 1st Term Grade" measure="1" displayFolder="" measureGroup="Table5" count="0" hidden="1">
      <extLst>
        <ext xmlns:x15="http://schemas.microsoft.com/office/spreadsheetml/2010/11/main" uri="{B97F6D7D-B522-45F9-BDA1-12C45D357490}">
          <x15:cacheHierarchy aggregatedColumn="33"/>
        </ext>
      </extLst>
    </cacheHierarchy>
    <cacheHierarchy uniqueName="[Measures].[Sum of Eng. Rank]" caption="Sum of Eng. Rank" measure="1" displayFolder="" measureGroup="Table6" count="0" hidden="1">
      <extLst>
        <ext xmlns:x15="http://schemas.microsoft.com/office/spreadsheetml/2010/11/main" uri="{B97F6D7D-B522-45F9-BDA1-12C45D357490}">
          <x15:cacheHierarchy aggregatedColumn="45"/>
        </ext>
      </extLst>
    </cacheHierarchy>
    <cacheHierarchy uniqueName="[Measures].[Sum of Math Rank]" caption="Sum of Math Rank" measure="1" displayFolder="" measureGroup="Table6" count="0" hidden="1">
      <extLst>
        <ext xmlns:x15="http://schemas.microsoft.com/office/spreadsheetml/2010/11/main" uri="{B97F6D7D-B522-45F9-BDA1-12C45D357490}">
          <x15:cacheHierarchy aggregatedColumn="46"/>
        </ext>
      </extLst>
    </cacheHierarchy>
    <cacheHierarchy uniqueName="[Measures].[Sum of Sci. Rank]" caption="Sum of Sci. Rank" measure="1" displayFolder="" measureGroup="Table6" count="0" hidden="1">
      <extLst>
        <ext xmlns:x15="http://schemas.microsoft.com/office/spreadsheetml/2010/11/main" uri="{B97F6D7D-B522-45F9-BDA1-12C45D357490}">
          <x15:cacheHierarchy aggregatedColumn="47"/>
        </ext>
      </extLst>
    </cacheHierarchy>
    <cacheHierarchy uniqueName="[Measures].[Sum of 1st Term Rank 2]" caption="Sum of 1st Term Rank 2" measure="1" displayFolder="" measureGroup="Table4" count="0" hidden="1">
      <extLst>
        <ext xmlns:x15="http://schemas.microsoft.com/office/spreadsheetml/2010/11/main" uri="{B97F6D7D-B522-45F9-BDA1-12C45D357490}">
          <x15:cacheHierarchy aggregatedColumn="18"/>
        </ext>
      </extLst>
    </cacheHierarchy>
    <cacheHierarchy uniqueName="[Measures].[Sum of 2nd Term Rank 2]" caption="Sum of 2nd Term Rank 2" measure="1" displayFolder="" measureGroup="Table4" count="0" hidden="1">
      <extLst>
        <ext xmlns:x15="http://schemas.microsoft.com/office/spreadsheetml/2010/11/main" uri="{B97F6D7D-B522-45F9-BDA1-12C45D357490}">
          <x15:cacheHierarchy aggregatedColumn="19"/>
        </ext>
      </extLst>
    </cacheHierarchy>
    <cacheHierarchy uniqueName="[Measures].[Sum of 3rd Term Rank 2]" caption="Sum of 3rd Term Rank 2" measure="1" displayFolder="" measureGroup="Table4" count="0" hidden="1">
      <extLst>
        <ext xmlns:x15="http://schemas.microsoft.com/office/spreadsheetml/2010/11/main" uri="{B97F6D7D-B522-45F9-BDA1-12C45D357490}">
          <x15:cacheHierarchy aggregatedColumn="20"/>
        </ext>
      </extLst>
    </cacheHierarchy>
    <cacheHierarchy uniqueName="[Measures].[Sum of 1st Term Rank 3]" caption="Sum of 1st Term Rank 3" measure="1" displayFolder="" measureGroup="Table5" count="0" hidden="1">
      <extLst>
        <ext xmlns:x15="http://schemas.microsoft.com/office/spreadsheetml/2010/11/main" uri="{B97F6D7D-B522-45F9-BDA1-12C45D357490}">
          <x15:cacheHierarchy aggregatedColumn="30"/>
        </ext>
      </extLst>
    </cacheHierarchy>
    <cacheHierarchy uniqueName="[Measures].[Sum of 2nd Term Rank 3]" caption="Sum of 2nd Term Rank 3" measure="1" displayFolder="" measureGroup="Table5" count="0" hidden="1">
      <extLst>
        <ext xmlns:x15="http://schemas.microsoft.com/office/spreadsheetml/2010/11/main" uri="{B97F6D7D-B522-45F9-BDA1-12C45D357490}">
          <x15:cacheHierarchy aggregatedColumn="31"/>
        </ext>
      </extLst>
    </cacheHierarchy>
    <cacheHierarchy uniqueName="[Measures].[Sum of 3rd Term Rank 3]" caption="Sum of 3rd Term Rank 3" measure="1" displayFolder="" measureGroup="Table5" count="0" hidden="1">
      <extLst>
        <ext xmlns:x15="http://schemas.microsoft.com/office/spreadsheetml/2010/11/main" uri="{B97F6D7D-B522-45F9-BDA1-12C45D357490}">
          <x15:cacheHierarchy aggregatedColumn="32"/>
        </ext>
      </extLst>
    </cacheHierarchy>
    <cacheHierarchy uniqueName="[Measures].[Count of Acad. Grade]" caption="Count of Acad. Grade" measure="1" displayFolder="" measureGroup="Table6" count="0" hidden="1">
      <extLst>
        <ext xmlns:x15="http://schemas.microsoft.com/office/spreadsheetml/2010/11/main" uri="{B97F6D7D-B522-45F9-BDA1-12C45D357490}">
          <x15:cacheHierarchy aggregatedColumn="41"/>
        </ext>
      </extLst>
    </cacheHierarchy>
    <cacheHierarchy uniqueName="[Measures].[Count of 1st Term Grade 2]" caption="Count of 1st Term Grade 2" measure="1" displayFolder="" measureGroup="Table4" count="0" hidden="1">
      <extLst>
        <ext xmlns:x15="http://schemas.microsoft.com/office/spreadsheetml/2010/11/main" uri="{B97F6D7D-B522-45F9-BDA1-12C45D357490}">
          <x15:cacheHierarchy aggregatedColumn="21"/>
        </ext>
      </extLst>
    </cacheHierarchy>
    <cacheHierarchy uniqueName="[Measures].[Count of 2nd Term Grade]" caption="Count of 2nd Term Grade" measure="1" displayFolder="" measureGroup="Table4" count="0" hidden="1">
      <extLst>
        <ext xmlns:x15="http://schemas.microsoft.com/office/spreadsheetml/2010/11/main" uri="{B97F6D7D-B522-45F9-BDA1-12C45D357490}">
          <x15:cacheHierarchy aggregatedColumn="22"/>
        </ext>
      </extLst>
    </cacheHierarchy>
    <cacheHierarchy uniqueName="[Measures].[Count of 3rd Term Grade]" caption="Count of 3rd Term Grade" measure="1" displayFolder="" measureGroup="Table4" count="0" hidden="1">
      <extLst>
        <ext xmlns:x15="http://schemas.microsoft.com/office/spreadsheetml/2010/11/main" uri="{B97F6D7D-B522-45F9-BDA1-12C45D357490}">
          <x15:cacheHierarchy aggregatedColumn="23"/>
        </ext>
      </extLst>
    </cacheHierarchy>
    <cacheHierarchy uniqueName="[Measures].[Count of Full Name]" caption="Count of Full Name" measure="1" displayFolder="" measureGroup="Table6" count="0" hidden="1">
      <extLst>
        <ext xmlns:x15="http://schemas.microsoft.com/office/spreadsheetml/2010/11/main" uri="{B97F6D7D-B522-45F9-BDA1-12C45D357490}">
          <x15:cacheHierarchy aggregatedColumn="36"/>
        </ext>
      </extLst>
    </cacheHierarchy>
    <cacheHierarchy uniqueName="[Measures].[Count of Full Name 2]" caption="Count of Full Name 2" measure="1" displayFolder="" measureGroup="Table4" count="0" hidden="1">
      <extLst>
        <ext xmlns:x15="http://schemas.microsoft.com/office/spreadsheetml/2010/11/main" uri="{B97F6D7D-B522-45F9-BDA1-12C45D357490}">
          <x15:cacheHierarchy aggregatedColumn="12"/>
        </ext>
      </extLst>
    </cacheHierarchy>
    <cacheHierarchy uniqueName="[Measures].[Count of Teacher Remarks]" caption="Count of Teacher Remarks" measure="1" displayFolder="" measureGroup="Table6" count="0" hidden="1">
      <extLst>
        <ext xmlns:x15="http://schemas.microsoft.com/office/spreadsheetml/2010/11/main" uri="{B97F6D7D-B522-45F9-BDA1-12C45D357490}">
          <x15:cacheHierarchy aggregatedColumn="51"/>
        </ext>
      </extLst>
    </cacheHierarchy>
  </cacheHierarchies>
  <kpis count="0"/>
  <dimensions count="5">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s>
  <measureGroups count="4">
    <measureGroup name="Table3" caption="Table3"/>
    <measureGroup name="Table4" caption="Table4"/>
    <measureGroup name="Table5" caption="Table5"/>
    <measureGroup name="Table6" caption="Table6"/>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s" refreshedDate="45054.947519907408" createdVersion="8" refreshedVersion="8" minRefreshableVersion="3" recordCount="0" supportSubquery="1" supportAdvancedDrill="1" xr:uid="{872029D6-7C84-43C2-A40B-AC69519D0CE0}">
  <cacheSource type="external" connectionId="1"/>
  <cacheFields count="3">
    <cacheField name="[Table6].[Full Name].[Full Name]" caption="Full Name" numFmtId="0" hierarchy="36" level="1">
      <sharedItems containsSemiMixedTypes="0" containsNonDate="0" containsString="0"/>
    </cacheField>
    <cacheField name="[Measures].[Sum of 3rd Term 4]" caption="Sum of 3rd Term 4" numFmtId="0" hierarchy="76" level="32767"/>
    <cacheField name="[Table5].[3rd Term Grade].[3rd Term Grade]" caption="3rd Term Grade" numFmtId="0" hierarchy="35" level="1">
      <sharedItems count="1">
        <s v="A"/>
      </sharedItems>
    </cacheField>
  </cacheFields>
  <cacheHierarchies count="100">
    <cacheHierarchy uniqueName="[Table3].[Full Name]" caption="Full Name" attribute="1" defaultMemberUniqueName="[Table3].[Full Name].[All]" allUniqueName="[Table3].[Full Name].[All]" dimensionUniqueName="[Table3]" displayFolder="" count="0" memberValueDatatype="130" unbalanced="0"/>
    <cacheHierarchy uniqueName="[Table3].[1st Term]" caption="1st Term" attribute="1" defaultMemberUniqueName="[Table3].[1st Term].[All]" allUniqueName="[Table3].[1st Term].[All]" dimensionUniqueName="[Table3]" displayFolder="" count="0" memberValueDatatype="20" unbalanced="0"/>
    <cacheHierarchy uniqueName="[Table3].[2nd Term]" caption="2nd Term" attribute="1" defaultMemberUniqueName="[Table3].[2nd Term].[All]" allUniqueName="[Table3].[2nd Term].[All]" dimensionUniqueName="[Table3]" displayFolder="" count="0" memberValueDatatype="20" unbalanced="0"/>
    <cacheHierarchy uniqueName="[Table3].[3rd Term]" caption="3rd Term" attribute="1" defaultMemberUniqueName="[Table3].[3rd Term].[All]" allUniqueName="[Table3].[3rd Term].[All]" dimensionUniqueName="[Table3]" displayFolder="" count="0" memberValueDatatype="20" unbalanced="0"/>
    <cacheHierarchy uniqueName="[Table3].[Acad. Scores]" caption="Acad. Scores" attribute="1" defaultMemberUniqueName="[Table3].[Acad. Scores].[All]" allUniqueName="[Table3].[Acad. Scores].[All]" dimensionUniqueName="[Table3]" displayFolder="" count="0" memberValueDatatype="20" unbalanced="0"/>
    <cacheHierarchy uniqueName="[Table3].[Acad. Grade Eng.]" caption="Acad. Grade Eng." attribute="1" defaultMemberUniqueName="[Table3].[Acad. Grade Eng.].[All]" allUniqueName="[Table3].[Acad. Grade Eng.].[All]" dimensionUniqueName="[Table3]" displayFolder="" count="0" memberValueDatatype="130" unbalanced="0"/>
    <cacheHierarchy uniqueName="[Table3].[1st Term Rank]" caption="1st Term Rank" attribute="1" defaultMemberUniqueName="[Table3].[1st Term Rank].[All]" allUniqueName="[Table3].[1st Term Rank].[All]" dimensionUniqueName="[Table3]" displayFolder="" count="0" memberValueDatatype="20" unbalanced="0"/>
    <cacheHierarchy uniqueName="[Table3].[2nd Term Rank]" caption="2nd Term Rank" attribute="1" defaultMemberUniqueName="[Table3].[2nd Term Rank].[All]" allUniqueName="[Table3].[2nd Term Rank].[All]" dimensionUniqueName="[Table3]" displayFolder="" count="0" memberValueDatatype="20" unbalanced="0"/>
    <cacheHierarchy uniqueName="[Table3].[3rd Term Rank]" caption="3rd Term Rank" attribute="1" defaultMemberUniqueName="[Table3].[3rd Term Rank].[All]" allUniqueName="[Table3].[3rd Term Rank].[All]" dimensionUniqueName="[Table3]" displayFolder="" count="0" memberValueDatatype="20" unbalanced="0"/>
    <cacheHierarchy uniqueName="[Table3].[1st Term Grade]" caption="1st Term Grade" attribute="1" defaultMemberUniqueName="[Table3].[1st Term Grade].[All]" allUniqueName="[Table3].[1st Term Grade].[All]" dimensionUniqueName="[Table3]" displayFolder="" count="0" memberValueDatatype="130" unbalanced="0"/>
    <cacheHierarchy uniqueName="[Table3].[2nd Term Grade]" caption="2nd Term Grade" attribute="1" defaultMemberUniqueName="[Table3].[2nd Term Grade].[All]" allUniqueName="[Table3].[2nd Term Grade].[All]" dimensionUniqueName="[Table3]" displayFolder="" count="0" memberValueDatatype="130" unbalanced="0"/>
    <cacheHierarchy uniqueName="[Table3].[3rd Term Grade]" caption="3rd Term Grade" attribute="1" defaultMemberUniqueName="[Table3].[3rd Term Grade].[All]" allUniqueName="[Table3].[3rd Term Grade].[All]" dimensionUniqueName="[Table3]" displayFolder="" count="0" memberValueDatatype="130" unbalanced="0"/>
    <cacheHierarchy uniqueName="[Table4].[Full Name]" caption="Full Name" attribute="1" defaultMemberUniqueName="[Table4].[Full Name].[All]" allUniqueName="[Table4].[Full Name].[All]" dimensionUniqueName="[Table4]" displayFolder="" count="0" memberValueDatatype="130" unbalanced="0"/>
    <cacheHierarchy uniqueName="[Table4].[1st Term]" caption="1st Term" attribute="1" defaultMemberUniqueName="[Table4].[1st Term].[All]" allUniqueName="[Table4].[1st Term].[All]" dimensionUniqueName="[Table4]" displayFolder="" count="0" memberValueDatatype="20" unbalanced="0"/>
    <cacheHierarchy uniqueName="[Table4].[2nd Term]" caption="2nd Term" attribute="1" defaultMemberUniqueName="[Table4].[2nd Term].[All]" allUniqueName="[Table4].[2nd Term].[All]" dimensionUniqueName="[Table4]" displayFolder="" count="0" memberValueDatatype="20" unbalanced="0"/>
    <cacheHierarchy uniqueName="[Table4].[3rd Term]" caption="3rd Term" attribute="1" defaultMemberUniqueName="[Table4].[3rd Term].[All]" allUniqueName="[Table4].[3rd Term].[All]" dimensionUniqueName="[Table4]" displayFolder="" count="0" memberValueDatatype="20" unbalanced="0"/>
    <cacheHierarchy uniqueName="[Table4].[Acad. Scores]" caption="Acad. Scores" attribute="1" defaultMemberUniqueName="[Table4].[Acad. Scores].[All]" allUniqueName="[Table4].[Acad. Scores].[All]" dimensionUniqueName="[Table4]" displayFolder="" count="0" memberValueDatatype="20" unbalanced="0"/>
    <cacheHierarchy uniqueName="[Table4].[Acad. Grade Math]" caption="Acad. Grade Math" attribute="1" defaultMemberUniqueName="[Table4].[Acad. Grade Math].[All]" allUniqueName="[Table4].[Acad. Grade Math].[All]" dimensionUniqueName="[Table4]" displayFolder="" count="0" memberValueDatatype="130" unbalanced="0"/>
    <cacheHierarchy uniqueName="[Table4].[1st Term Rank]" caption="1st Term Rank" attribute="1" defaultMemberUniqueName="[Table4].[1st Term Rank].[All]" allUniqueName="[Table4].[1st Term Rank].[All]" dimensionUniqueName="[Table4]" displayFolder="" count="0" memberValueDatatype="20" unbalanced="0"/>
    <cacheHierarchy uniqueName="[Table4].[2nd Term Rank]" caption="2nd Term Rank" attribute="1" defaultMemberUniqueName="[Table4].[2nd Term Rank].[All]" allUniqueName="[Table4].[2nd Term Rank].[All]" dimensionUniqueName="[Table4]" displayFolder="" count="0" memberValueDatatype="20" unbalanced="0"/>
    <cacheHierarchy uniqueName="[Table4].[3rd Term Rank]" caption="3rd Term Rank" attribute="1" defaultMemberUniqueName="[Table4].[3rd Term Rank].[All]" allUniqueName="[Table4].[3rd Term Rank].[All]" dimensionUniqueName="[Table4]" displayFolder="" count="0" memberValueDatatype="20" unbalanced="0"/>
    <cacheHierarchy uniqueName="[Table4].[1st Term Grade]" caption="1st Term Grade" attribute="1" defaultMemberUniqueName="[Table4].[1st Term Grade].[All]" allUniqueName="[Table4].[1st Term Grade].[All]" dimensionUniqueName="[Table4]" displayFolder="" count="0" memberValueDatatype="130" unbalanced="0"/>
    <cacheHierarchy uniqueName="[Table4].[2nd Term Grade]" caption="2nd Term Grade" attribute="1" defaultMemberUniqueName="[Table4].[2nd Term Grade].[All]" allUniqueName="[Table4].[2nd Term Grade].[All]" dimensionUniqueName="[Table4]" displayFolder="" count="0" memberValueDatatype="130" unbalanced="0"/>
    <cacheHierarchy uniqueName="[Table4].[3rd Term Grade]" caption="3rd Term Grade" attribute="1" defaultMemberUniqueName="[Table4].[3rd Term Grade].[All]" allUniqueName="[Table4].[3rd Term Grade].[All]" dimensionUniqueName="[Table4]" displayFolder="" count="0" memberValueDatatype="130" unbalanced="0"/>
    <cacheHierarchy uniqueName="[Table5].[Full Name]" caption="Full Name" attribute="1" defaultMemberUniqueName="[Table5].[Full Name].[All]" allUniqueName="[Table5].[Full Name].[All]" dimensionUniqueName="[Table5]" displayFolder="" count="0" memberValueDatatype="130" unbalanced="0"/>
    <cacheHierarchy uniqueName="[Table5].[1st Term]" caption="1st Term" attribute="1" defaultMemberUniqueName="[Table5].[1st Term].[All]" allUniqueName="[Table5].[1st Term].[All]" dimensionUniqueName="[Table5]" displayFolder="" count="0" memberValueDatatype="20" unbalanced="0"/>
    <cacheHierarchy uniqueName="[Table5].[2nd Term]" caption="2nd Term" attribute="1" defaultMemberUniqueName="[Table5].[2nd Term].[All]" allUniqueName="[Table5].[2nd Term].[All]" dimensionUniqueName="[Table5]" displayFolder="" count="0" memberValueDatatype="20" unbalanced="0"/>
    <cacheHierarchy uniqueName="[Table5].[3rd Term]" caption="3rd Term" attribute="1" defaultMemberUniqueName="[Table5].[3rd Term].[All]" allUniqueName="[Table5].[3rd Term].[All]" dimensionUniqueName="[Table5]" displayFolder="" count="0" memberValueDatatype="20" unbalanced="0"/>
    <cacheHierarchy uniqueName="[Table5].[Acad. Scores]" caption="Acad. Scores" attribute="1" defaultMemberUniqueName="[Table5].[Acad. Scores].[All]" allUniqueName="[Table5].[Acad. Scores].[All]" dimensionUniqueName="[Table5]" displayFolder="" count="0" memberValueDatatype="20" unbalanced="0"/>
    <cacheHierarchy uniqueName="[Table5].[Acad. GradeSceince]" caption="Acad. GradeSceince" attribute="1" defaultMemberUniqueName="[Table5].[Acad. GradeSceince].[All]" allUniqueName="[Table5].[Acad. GradeSceince].[All]" dimensionUniqueName="[Table5]" displayFolder="" count="0" memberValueDatatype="130" unbalanced="0"/>
    <cacheHierarchy uniqueName="[Table5].[1st Term Rank]" caption="1st Term Rank" attribute="1" defaultMemberUniqueName="[Table5].[1st Term Rank].[All]" allUniqueName="[Table5].[1st Term Rank].[All]" dimensionUniqueName="[Table5]" displayFolder="" count="0" memberValueDatatype="20" unbalanced="0"/>
    <cacheHierarchy uniqueName="[Table5].[2nd Term Rank]" caption="2nd Term Rank" attribute="1" defaultMemberUniqueName="[Table5].[2nd Term Rank].[All]" allUniqueName="[Table5].[2nd Term Rank].[All]" dimensionUniqueName="[Table5]" displayFolder="" count="0" memberValueDatatype="20" unbalanced="0"/>
    <cacheHierarchy uniqueName="[Table5].[3rd Term Rank]" caption="3rd Term Rank" attribute="1" defaultMemberUniqueName="[Table5].[3rd Term Rank].[All]" allUniqueName="[Table5].[3rd Term Rank].[All]" dimensionUniqueName="[Table5]" displayFolder="" count="0" memberValueDatatype="20" unbalanced="0"/>
    <cacheHierarchy uniqueName="[Table5].[1st Term Grade]" caption="1st Term Grade" attribute="1" defaultMemberUniqueName="[Table5].[1st Term Grade].[All]" allUniqueName="[Table5].[1st Term Grade].[All]" dimensionUniqueName="[Table5]" displayFolder="" count="0" memberValueDatatype="130" unbalanced="0"/>
    <cacheHierarchy uniqueName="[Table5].[2nd Term Grade]" caption="2nd Term Grade" attribute="1" defaultMemberUniqueName="[Table5].[2nd Term Grade].[All]" allUniqueName="[Table5].[2nd Term Grade].[All]" dimensionUniqueName="[Table5]" displayFolder="" count="0" memberValueDatatype="130" unbalanced="0"/>
    <cacheHierarchy uniqueName="[Table5].[3rd Term Grade]" caption="3rd Term Grade" attribute="1" defaultMemberUniqueName="[Table5].[3rd Term Grade].[All]" allUniqueName="[Table5].[3rd Term Grade].[All]" dimensionUniqueName="[Table5]" displayFolder="" count="2" memberValueDatatype="130" unbalanced="0">
      <fieldsUsage count="2">
        <fieldUsage x="-1"/>
        <fieldUsage x="2"/>
      </fieldsUsage>
    </cacheHierarchy>
    <cacheHierarchy uniqueName="[Table6].[Full Name]" caption="Full Name" attribute="1" defaultMemberUniqueName="[Table6].[Full Name].[All]" allUniqueName="[Table6].[Full Name].[All]" dimensionUniqueName="[Table6]" displayFolder="" count="2" memberValueDatatype="130" unbalanced="0">
      <fieldsUsage count="2">
        <fieldUsage x="-1"/>
        <fieldUsage x="0"/>
      </fieldsUsage>
    </cacheHierarchy>
    <cacheHierarchy uniqueName="[Table6].[1st Term]" caption="1st Term" attribute="1" defaultMemberUniqueName="[Table6].[1st Term].[All]" allUniqueName="[Table6].[1st Term].[All]" dimensionUniqueName="[Table6]" displayFolder="" count="0" memberValueDatatype="20" unbalanced="0"/>
    <cacheHierarchy uniqueName="[Table6].[2nd Term]" caption="2nd Term" attribute="1" defaultMemberUniqueName="[Table6].[2nd Term].[All]" allUniqueName="[Table6].[2nd Term].[All]" dimensionUniqueName="[Table6]" displayFolder="" count="0" memberValueDatatype="20" unbalanced="0"/>
    <cacheHierarchy uniqueName="[Table6].[3rd Term]" caption="3rd Term" attribute="1" defaultMemberUniqueName="[Table6].[3rd Term].[All]" allUniqueName="[Table6].[3rd Term].[All]" dimensionUniqueName="[Table6]" displayFolder="" count="0" memberValueDatatype="20" unbalanced="0"/>
    <cacheHierarchy uniqueName="[Table6].[Acad. Scores]" caption="Acad. Scores" attribute="1" defaultMemberUniqueName="[Table6].[Acad. Scores].[All]" allUniqueName="[Table6].[Acad. Scores].[All]" dimensionUniqueName="[Table6]" displayFolder="" count="0" memberValueDatatype="20" unbalanced="0"/>
    <cacheHierarchy uniqueName="[Table6].[Acad. Grade]" caption="Acad. Grade" attribute="1" defaultMemberUniqueName="[Table6].[Acad. Grade].[All]" allUniqueName="[Table6].[Acad. Grade].[All]" dimensionUniqueName="[Table6]" displayFolder="" count="0" memberValueDatatype="130" unbalanced="0"/>
    <cacheHierarchy uniqueName="[Table6].[Total Eng.]" caption="Total Eng." attribute="1" defaultMemberUniqueName="[Table6].[Total Eng.].[All]" allUniqueName="[Table6].[Total Eng.].[All]" dimensionUniqueName="[Table6]" displayFolder="" count="0" memberValueDatatype="20" unbalanced="0"/>
    <cacheHierarchy uniqueName="[Table6].[Total Math]" caption="Total Math" attribute="1" defaultMemberUniqueName="[Table6].[Total Math].[All]" allUniqueName="[Table6].[Total Math].[All]" dimensionUniqueName="[Table6]" displayFolder="" count="0" memberValueDatatype="20" unbalanced="0"/>
    <cacheHierarchy uniqueName="[Table6].[Total Sci.]" caption="Total Sci." attribute="1" defaultMemberUniqueName="[Table6].[Total Sci.].[All]" allUniqueName="[Table6].[Total Sci.].[All]" dimensionUniqueName="[Table6]" displayFolder="" count="0" memberValueDatatype="20" unbalanced="0"/>
    <cacheHierarchy uniqueName="[Table6].[Eng. Rank]" caption="Eng. Rank" attribute="1" defaultMemberUniqueName="[Table6].[Eng. Rank].[All]" allUniqueName="[Table6].[Eng. Rank].[All]" dimensionUniqueName="[Table6]" displayFolder="" count="0" memberValueDatatype="20" unbalanced="0"/>
    <cacheHierarchy uniqueName="[Table6].[Math Rank]" caption="Math Rank" attribute="1" defaultMemberUniqueName="[Table6].[Math Rank].[All]" allUniqueName="[Table6].[Math Rank].[All]" dimensionUniqueName="[Table6]" displayFolder="" count="0" memberValueDatatype="20" unbalanced="0"/>
    <cacheHierarchy uniqueName="[Table6].[Sci. Rank]" caption="Sci. Rank" attribute="1" defaultMemberUniqueName="[Table6].[Sci. Rank].[All]" allUniqueName="[Table6].[Sci. Rank].[All]" dimensionUniqueName="[Table6]" displayFolder="" count="0" memberValueDatatype="20" unbalanced="0"/>
    <cacheHierarchy uniqueName="[Table6].[Grade Eng.]" caption="Grade Eng." attribute="1" defaultMemberUniqueName="[Table6].[Grade Eng.].[All]" allUniqueName="[Table6].[Grade Eng.].[All]" dimensionUniqueName="[Table6]" displayFolder="" count="0" memberValueDatatype="130" unbalanced="0"/>
    <cacheHierarchy uniqueName="[Table6].[Grade Math.]" caption="Grade Math." attribute="1" defaultMemberUniqueName="[Table6].[Grade Math.].[All]" allUniqueName="[Table6].[Grade Math.].[All]" dimensionUniqueName="[Table6]" displayFolder="" count="0" memberValueDatatype="130" unbalanced="0"/>
    <cacheHierarchy uniqueName="[Table6].[Grade Sci.]" caption="Grade Sci." attribute="1" defaultMemberUniqueName="[Table6].[Grade Sci.].[All]" allUniqueName="[Table6].[Grade Sci.].[All]" dimensionUniqueName="[Table6]" displayFolder="" count="0" memberValueDatatype="130" unbalanced="0"/>
    <cacheHierarchy uniqueName="[Table6].[Teacher Remarks]" caption="Teacher Remarks" attribute="1" defaultMemberUniqueName="[Table6].[Teacher Remarks].[All]" allUniqueName="[Table6].[Teacher Remarks].[All]" dimensionUniqueName="[Table6]" displayFolder="" count="0" memberValueDatatype="130" unbalanced="0"/>
    <cacheHierarchy uniqueName="[Table6].[Student Type]" caption="Student Type" attribute="1" defaultMemberUniqueName="[Table6].[Student Type].[All]" allUniqueName="[Table6].[Student Type].[All]" dimensionUniqueName="[Table6]" displayFolder="" count="0" memberValueDatatype="130" unbalanced="0"/>
    <cacheHierarchy uniqueName="[Measures].[__XL_Count Table6]" caption="__XL_Count Table6" measure="1" displayFolder="" measureGroup="Table6"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Total Eng.]" caption="Sum of Total Eng." measure="1" displayFolder="" measureGroup="Table6" count="0" hidden="1">
      <extLst>
        <ext xmlns:x15="http://schemas.microsoft.com/office/spreadsheetml/2010/11/main" uri="{B97F6D7D-B522-45F9-BDA1-12C45D357490}">
          <x15:cacheHierarchy aggregatedColumn="42"/>
        </ext>
      </extLst>
    </cacheHierarchy>
    <cacheHierarchy uniqueName="[Measures].[Sum of Total Math]" caption="Sum of Total Math" measure="1" displayFolder="" measureGroup="Table6" count="0" hidden="1">
      <extLst>
        <ext xmlns:x15="http://schemas.microsoft.com/office/spreadsheetml/2010/11/main" uri="{B97F6D7D-B522-45F9-BDA1-12C45D357490}">
          <x15:cacheHierarchy aggregatedColumn="43"/>
        </ext>
      </extLst>
    </cacheHierarchy>
    <cacheHierarchy uniqueName="[Measures].[Sum of Total Sci.]" caption="Sum of Total Sci." measure="1" displayFolder="" measureGroup="Table6" count="0" hidden="1">
      <extLst>
        <ext xmlns:x15="http://schemas.microsoft.com/office/spreadsheetml/2010/11/main" uri="{B97F6D7D-B522-45F9-BDA1-12C45D357490}">
          <x15:cacheHierarchy aggregatedColumn="44"/>
        </ext>
      </extLst>
    </cacheHierarchy>
    <cacheHierarchy uniqueName="[Measures].[Sum of 2nd Term Rank]" caption="Sum of 2nd Term Rank" measure="1" displayFolder="" measureGroup="Table3" count="0" hidden="1">
      <extLst>
        <ext xmlns:x15="http://schemas.microsoft.com/office/spreadsheetml/2010/11/main" uri="{B97F6D7D-B522-45F9-BDA1-12C45D357490}">
          <x15:cacheHierarchy aggregatedColumn="7"/>
        </ext>
      </extLst>
    </cacheHierarchy>
    <cacheHierarchy uniqueName="[Measures].[Sum of 1st Term Rank]" caption="Sum of 1st Term Rank" measure="1" displayFolder="" measureGroup="Table3" count="0" hidden="1">
      <extLst>
        <ext xmlns:x15="http://schemas.microsoft.com/office/spreadsheetml/2010/11/main" uri="{B97F6D7D-B522-45F9-BDA1-12C45D357490}">
          <x15:cacheHierarchy aggregatedColumn="6"/>
        </ext>
      </extLst>
    </cacheHierarchy>
    <cacheHierarchy uniqueName="[Measures].[Sum of 3rd Term Rank]" caption="Sum of 3rd Term Rank" measure="1" displayFolder="" measureGroup="Table3" count="0" hidden="1">
      <extLst>
        <ext xmlns:x15="http://schemas.microsoft.com/office/spreadsheetml/2010/11/main" uri="{B97F6D7D-B522-45F9-BDA1-12C45D357490}">
          <x15:cacheHierarchy aggregatedColumn="8"/>
        </ext>
      </extLst>
    </cacheHierarchy>
    <cacheHierarchy uniqueName="[Measures].[Sum of 1st Term]" caption="Sum of 1st Term" measure="1" displayFolder="" measureGroup="Table3" count="0" hidden="1">
      <extLst>
        <ext xmlns:x15="http://schemas.microsoft.com/office/spreadsheetml/2010/11/main" uri="{B97F6D7D-B522-45F9-BDA1-12C45D357490}">
          <x15:cacheHierarchy aggregatedColumn="1"/>
        </ext>
      </extLst>
    </cacheHierarchy>
    <cacheHierarchy uniqueName="[Measures].[Sum of 2nd Term]" caption="Sum of 2nd Term" measure="1" displayFolder="" measureGroup="Table3" count="0" hidden="1">
      <extLst>
        <ext xmlns:x15="http://schemas.microsoft.com/office/spreadsheetml/2010/11/main" uri="{B97F6D7D-B522-45F9-BDA1-12C45D357490}">
          <x15:cacheHierarchy aggregatedColumn="2"/>
        </ext>
      </extLst>
    </cacheHierarchy>
    <cacheHierarchy uniqueName="[Measures].[Sum of 3rd Term]" caption="Sum of 3rd Term" measure="1" displayFolder="" measureGroup="Table3" count="0" hidden="1">
      <extLst>
        <ext xmlns:x15="http://schemas.microsoft.com/office/spreadsheetml/2010/11/main" uri="{B97F6D7D-B522-45F9-BDA1-12C45D357490}">
          <x15:cacheHierarchy aggregatedColumn="3"/>
        </ext>
      </extLst>
    </cacheHierarchy>
    <cacheHierarchy uniqueName="[Measures].[Sum of Acad. Scores]" caption="Sum of Acad. Scores" measure="1" displayFolder="" measureGroup="Table6" count="0" hidden="1">
      <extLst>
        <ext xmlns:x15="http://schemas.microsoft.com/office/spreadsheetml/2010/11/main" uri="{B97F6D7D-B522-45F9-BDA1-12C45D357490}">
          <x15:cacheHierarchy aggregatedColumn="40"/>
        </ext>
      </extLst>
    </cacheHierarchy>
    <cacheHierarchy uniqueName="[Measures].[Sum of 1st Term 2]" caption="Sum of 1st Term 2" measure="1" displayFolder="" measureGroup="Table6" count="0" hidden="1">
      <extLst>
        <ext xmlns:x15="http://schemas.microsoft.com/office/spreadsheetml/2010/11/main" uri="{B97F6D7D-B522-45F9-BDA1-12C45D357490}">
          <x15:cacheHierarchy aggregatedColumn="37"/>
        </ext>
      </extLst>
    </cacheHierarchy>
    <cacheHierarchy uniqueName="[Measures].[Sum of 2nd Term 2]" caption="Sum of 2nd Term 2" measure="1" displayFolder="" measureGroup="Table6" count="0" hidden="1">
      <extLst>
        <ext xmlns:x15="http://schemas.microsoft.com/office/spreadsheetml/2010/11/main" uri="{B97F6D7D-B522-45F9-BDA1-12C45D357490}">
          <x15:cacheHierarchy aggregatedColumn="38"/>
        </ext>
      </extLst>
    </cacheHierarchy>
    <cacheHierarchy uniqueName="[Measures].[Sum of 3rd Term 2]" caption="Sum of 3rd Term 2" measure="1" displayFolder="" measureGroup="Table6" count="0" hidden="1">
      <extLst>
        <ext xmlns:x15="http://schemas.microsoft.com/office/spreadsheetml/2010/11/main" uri="{B97F6D7D-B522-45F9-BDA1-12C45D357490}">
          <x15:cacheHierarchy aggregatedColumn="39"/>
        </ext>
      </extLst>
    </cacheHierarchy>
    <cacheHierarchy uniqueName="[Measures].[Sum of 1st Term 3]" caption="Sum of 1st Term 3" measure="1" displayFolder="" measureGroup="Table4" count="0" hidden="1">
      <extLst>
        <ext xmlns:x15="http://schemas.microsoft.com/office/spreadsheetml/2010/11/main" uri="{B97F6D7D-B522-45F9-BDA1-12C45D357490}">
          <x15:cacheHierarchy aggregatedColumn="13"/>
        </ext>
      </extLst>
    </cacheHierarchy>
    <cacheHierarchy uniqueName="[Measures].[Sum of 2nd Term 3]" caption="Sum of 2nd Term 3" measure="1" displayFolder="" measureGroup="Table4" count="0" hidden="1">
      <extLst>
        <ext xmlns:x15="http://schemas.microsoft.com/office/spreadsheetml/2010/11/main" uri="{B97F6D7D-B522-45F9-BDA1-12C45D357490}">
          <x15:cacheHierarchy aggregatedColumn="14"/>
        </ext>
      </extLst>
    </cacheHierarchy>
    <cacheHierarchy uniqueName="[Measures].[Sum of 3rd Term 3]" caption="Sum of 3rd Term 3" measure="1" displayFolder="" measureGroup="Table4" count="0" hidden="1">
      <extLst>
        <ext xmlns:x15="http://schemas.microsoft.com/office/spreadsheetml/2010/11/main" uri="{B97F6D7D-B522-45F9-BDA1-12C45D357490}">
          <x15:cacheHierarchy aggregatedColumn="15"/>
        </ext>
      </extLst>
    </cacheHierarchy>
    <cacheHierarchy uniqueName="[Measures].[Sum of 1st Term 4]" caption="Sum of 1st Term 4" measure="1" displayFolder="" measureGroup="Table5" count="0" hidden="1">
      <extLst>
        <ext xmlns:x15="http://schemas.microsoft.com/office/spreadsheetml/2010/11/main" uri="{B97F6D7D-B522-45F9-BDA1-12C45D357490}">
          <x15:cacheHierarchy aggregatedColumn="25"/>
        </ext>
      </extLst>
    </cacheHierarchy>
    <cacheHierarchy uniqueName="[Measures].[Sum of 2nd Term 4]" caption="Sum of 2nd Term 4" measure="1" displayFolder="" measureGroup="Table5" count="0" hidden="1">
      <extLst>
        <ext xmlns:x15="http://schemas.microsoft.com/office/spreadsheetml/2010/11/main" uri="{B97F6D7D-B522-45F9-BDA1-12C45D357490}">
          <x15:cacheHierarchy aggregatedColumn="26"/>
        </ext>
      </extLst>
    </cacheHierarchy>
    <cacheHierarchy uniqueName="[Measures].[Sum of 3rd Term 4]" caption="Sum of 3rd Term 4" measure="1" displayFolder="" measureGroup="Table5" count="0" oneField="1" hidden="1">
      <fieldsUsage count="1">
        <fieldUsage x="1"/>
      </fieldsUsage>
      <extLst>
        <ext xmlns:x15="http://schemas.microsoft.com/office/spreadsheetml/2010/11/main" uri="{B97F6D7D-B522-45F9-BDA1-12C45D357490}">
          <x15:cacheHierarchy aggregatedColumn="27"/>
        </ext>
      </extLst>
    </cacheHierarchy>
    <cacheHierarchy uniqueName="[Measures].[Count of Grade Eng.]" caption="Count of Grade Eng." measure="1" displayFolder="" measureGroup="Table6" count="0" hidden="1">
      <extLst>
        <ext xmlns:x15="http://schemas.microsoft.com/office/spreadsheetml/2010/11/main" uri="{B97F6D7D-B522-45F9-BDA1-12C45D357490}">
          <x15:cacheHierarchy aggregatedColumn="48"/>
        </ext>
      </extLst>
    </cacheHierarchy>
    <cacheHierarchy uniqueName="[Measures].[Count of Grade Sci.]" caption="Count of Grade Sci." measure="1" displayFolder="" measureGroup="Table6" count="0" hidden="1">
      <extLst>
        <ext xmlns:x15="http://schemas.microsoft.com/office/spreadsheetml/2010/11/main" uri="{B97F6D7D-B522-45F9-BDA1-12C45D357490}">
          <x15:cacheHierarchy aggregatedColumn="50"/>
        </ext>
      </extLst>
    </cacheHierarchy>
    <cacheHierarchy uniqueName="[Measures].[Count of Grade Math.]" caption="Count of Grade Math." measure="1" displayFolder="" measureGroup="Table6" count="0" hidden="1">
      <extLst>
        <ext xmlns:x15="http://schemas.microsoft.com/office/spreadsheetml/2010/11/main" uri="{B97F6D7D-B522-45F9-BDA1-12C45D357490}">
          <x15:cacheHierarchy aggregatedColumn="49"/>
        </ext>
      </extLst>
    </cacheHierarchy>
    <cacheHierarchy uniqueName="[Measures].[Sum of Acad. Scores 2]" caption="Sum of Acad. Scores 2" measure="1" displayFolder="" measureGroup="Table3" count="0" hidden="1">
      <extLst>
        <ext xmlns:x15="http://schemas.microsoft.com/office/spreadsheetml/2010/11/main" uri="{B97F6D7D-B522-45F9-BDA1-12C45D357490}">
          <x15:cacheHierarchy aggregatedColumn="4"/>
        </ext>
      </extLst>
    </cacheHierarchy>
    <cacheHierarchy uniqueName="[Measures].[Sum of Acad. Scores 3]" caption="Sum of Acad. Scores 3" measure="1" displayFolder="" measureGroup="Table4" count="0" hidden="1">
      <extLst>
        <ext xmlns:x15="http://schemas.microsoft.com/office/spreadsheetml/2010/11/main" uri="{B97F6D7D-B522-45F9-BDA1-12C45D357490}">
          <x15:cacheHierarchy aggregatedColumn="16"/>
        </ext>
      </extLst>
    </cacheHierarchy>
    <cacheHierarchy uniqueName="[Measures].[Sum of Acad. Scores 4]" caption="Sum of Acad. Scores 4" measure="1" displayFolder="" measureGroup="Table5" count="0" hidden="1">
      <extLst>
        <ext xmlns:x15="http://schemas.microsoft.com/office/spreadsheetml/2010/11/main" uri="{B97F6D7D-B522-45F9-BDA1-12C45D357490}">
          <x15:cacheHierarchy aggregatedColumn="28"/>
        </ext>
      </extLst>
    </cacheHierarchy>
    <cacheHierarchy uniqueName="[Measures].[Count of 1st Term Grade]" caption="Count of 1st Term Grade" measure="1" displayFolder="" measureGroup="Table5" count="0" hidden="1">
      <extLst>
        <ext xmlns:x15="http://schemas.microsoft.com/office/spreadsheetml/2010/11/main" uri="{B97F6D7D-B522-45F9-BDA1-12C45D357490}">
          <x15:cacheHierarchy aggregatedColumn="33"/>
        </ext>
      </extLst>
    </cacheHierarchy>
    <cacheHierarchy uniqueName="[Measures].[Sum of Eng. Rank]" caption="Sum of Eng. Rank" measure="1" displayFolder="" measureGroup="Table6" count="0" hidden="1">
      <extLst>
        <ext xmlns:x15="http://schemas.microsoft.com/office/spreadsheetml/2010/11/main" uri="{B97F6D7D-B522-45F9-BDA1-12C45D357490}">
          <x15:cacheHierarchy aggregatedColumn="45"/>
        </ext>
      </extLst>
    </cacheHierarchy>
    <cacheHierarchy uniqueName="[Measures].[Sum of Math Rank]" caption="Sum of Math Rank" measure="1" displayFolder="" measureGroup="Table6" count="0" hidden="1">
      <extLst>
        <ext xmlns:x15="http://schemas.microsoft.com/office/spreadsheetml/2010/11/main" uri="{B97F6D7D-B522-45F9-BDA1-12C45D357490}">
          <x15:cacheHierarchy aggregatedColumn="46"/>
        </ext>
      </extLst>
    </cacheHierarchy>
    <cacheHierarchy uniqueName="[Measures].[Sum of Sci. Rank]" caption="Sum of Sci. Rank" measure="1" displayFolder="" measureGroup="Table6" count="0" hidden="1">
      <extLst>
        <ext xmlns:x15="http://schemas.microsoft.com/office/spreadsheetml/2010/11/main" uri="{B97F6D7D-B522-45F9-BDA1-12C45D357490}">
          <x15:cacheHierarchy aggregatedColumn="47"/>
        </ext>
      </extLst>
    </cacheHierarchy>
    <cacheHierarchy uniqueName="[Measures].[Sum of 1st Term Rank 2]" caption="Sum of 1st Term Rank 2" measure="1" displayFolder="" measureGroup="Table4" count="0" hidden="1">
      <extLst>
        <ext xmlns:x15="http://schemas.microsoft.com/office/spreadsheetml/2010/11/main" uri="{B97F6D7D-B522-45F9-BDA1-12C45D357490}">
          <x15:cacheHierarchy aggregatedColumn="18"/>
        </ext>
      </extLst>
    </cacheHierarchy>
    <cacheHierarchy uniqueName="[Measures].[Sum of 2nd Term Rank 2]" caption="Sum of 2nd Term Rank 2" measure="1" displayFolder="" measureGroup="Table4" count="0" hidden="1">
      <extLst>
        <ext xmlns:x15="http://schemas.microsoft.com/office/spreadsheetml/2010/11/main" uri="{B97F6D7D-B522-45F9-BDA1-12C45D357490}">
          <x15:cacheHierarchy aggregatedColumn="19"/>
        </ext>
      </extLst>
    </cacheHierarchy>
    <cacheHierarchy uniqueName="[Measures].[Sum of 3rd Term Rank 2]" caption="Sum of 3rd Term Rank 2" measure="1" displayFolder="" measureGroup="Table4" count="0" hidden="1">
      <extLst>
        <ext xmlns:x15="http://schemas.microsoft.com/office/spreadsheetml/2010/11/main" uri="{B97F6D7D-B522-45F9-BDA1-12C45D357490}">
          <x15:cacheHierarchy aggregatedColumn="20"/>
        </ext>
      </extLst>
    </cacheHierarchy>
    <cacheHierarchy uniqueName="[Measures].[Sum of 1st Term Rank 3]" caption="Sum of 1st Term Rank 3" measure="1" displayFolder="" measureGroup="Table5" count="0" hidden="1">
      <extLst>
        <ext xmlns:x15="http://schemas.microsoft.com/office/spreadsheetml/2010/11/main" uri="{B97F6D7D-B522-45F9-BDA1-12C45D357490}">
          <x15:cacheHierarchy aggregatedColumn="30"/>
        </ext>
      </extLst>
    </cacheHierarchy>
    <cacheHierarchy uniqueName="[Measures].[Sum of 2nd Term Rank 3]" caption="Sum of 2nd Term Rank 3" measure="1" displayFolder="" measureGroup="Table5" count="0" hidden="1">
      <extLst>
        <ext xmlns:x15="http://schemas.microsoft.com/office/spreadsheetml/2010/11/main" uri="{B97F6D7D-B522-45F9-BDA1-12C45D357490}">
          <x15:cacheHierarchy aggregatedColumn="31"/>
        </ext>
      </extLst>
    </cacheHierarchy>
    <cacheHierarchy uniqueName="[Measures].[Sum of 3rd Term Rank 3]" caption="Sum of 3rd Term Rank 3" measure="1" displayFolder="" measureGroup="Table5" count="0" hidden="1">
      <extLst>
        <ext xmlns:x15="http://schemas.microsoft.com/office/spreadsheetml/2010/11/main" uri="{B97F6D7D-B522-45F9-BDA1-12C45D357490}">
          <x15:cacheHierarchy aggregatedColumn="32"/>
        </ext>
      </extLst>
    </cacheHierarchy>
    <cacheHierarchy uniqueName="[Measures].[Count of Acad. Grade]" caption="Count of Acad. Grade" measure="1" displayFolder="" measureGroup="Table6" count="0" hidden="1">
      <extLst>
        <ext xmlns:x15="http://schemas.microsoft.com/office/spreadsheetml/2010/11/main" uri="{B97F6D7D-B522-45F9-BDA1-12C45D357490}">
          <x15:cacheHierarchy aggregatedColumn="41"/>
        </ext>
      </extLst>
    </cacheHierarchy>
    <cacheHierarchy uniqueName="[Measures].[Count of 1st Term Grade 2]" caption="Count of 1st Term Grade 2" measure="1" displayFolder="" measureGroup="Table4" count="0" hidden="1">
      <extLst>
        <ext xmlns:x15="http://schemas.microsoft.com/office/spreadsheetml/2010/11/main" uri="{B97F6D7D-B522-45F9-BDA1-12C45D357490}">
          <x15:cacheHierarchy aggregatedColumn="21"/>
        </ext>
      </extLst>
    </cacheHierarchy>
    <cacheHierarchy uniqueName="[Measures].[Count of 2nd Term Grade]" caption="Count of 2nd Term Grade" measure="1" displayFolder="" measureGroup="Table4" count="0" hidden="1">
      <extLst>
        <ext xmlns:x15="http://schemas.microsoft.com/office/spreadsheetml/2010/11/main" uri="{B97F6D7D-B522-45F9-BDA1-12C45D357490}">
          <x15:cacheHierarchy aggregatedColumn="22"/>
        </ext>
      </extLst>
    </cacheHierarchy>
    <cacheHierarchy uniqueName="[Measures].[Count of 3rd Term Grade]" caption="Count of 3rd Term Grade" measure="1" displayFolder="" measureGroup="Table4" count="0" hidden="1">
      <extLst>
        <ext xmlns:x15="http://schemas.microsoft.com/office/spreadsheetml/2010/11/main" uri="{B97F6D7D-B522-45F9-BDA1-12C45D357490}">
          <x15:cacheHierarchy aggregatedColumn="23"/>
        </ext>
      </extLst>
    </cacheHierarchy>
    <cacheHierarchy uniqueName="[Measures].[Count of Full Name]" caption="Count of Full Name" measure="1" displayFolder="" measureGroup="Table6" count="0" hidden="1">
      <extLst>
        <ext xmlns:x15="http://schemas.microsoft.com/office/spreadsheetml/2010/11/main" uri="{B97F6D7D-B522-45F9-BDA1-12C45D357490}">
          <x15:cacheHierarchy aggregatedColumn="36"/>
        </ext>
      </extLst>
    </cacheHierarchy>
    <cacheHierarchy uniqueName="[Measures].[Count of Full Name 2]" caption="Count of Full Name 2" measure="1" displayFolder="" measureGroup="Table4" count="0" hidden="1">
      <extLst>
        <ext xmlns:x15="http://schemas.microsoft.com/office/spreadsheetml/2010/11/main" uri="{B97F6D7D-B522-45F9-BDA1-12C45D357490}">
          <x15:cacheHierarchy aggregatedColumn="12"/>
        </ext>
      </extLst>
    </cacheHierarchy>
    <cacheHierarchy uniqueName="[Measures].[Count of Teacher Remarks]" caption="Count of Teacher Remarks" measure="1" displayFolder="" measureGroup="Table6" count="0" hidden="1">
      <extLst>
        <ext xmlns:x15="http://schemas.microsoft.com/office/spreadsheetml/2010/11/main" uri="{B97F6D7D-B522-45F9-BDA1-12C45D357490}">
          <x15:cacheHierarchy aggregatedColumn="51"/>
        </ext>
      </extLst>
    </cacheHierarchy>
  </cacheHierarchies>
  <kpis count="0"/>
  <dimensions count="5">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s>
  <measureGroups count="4">
    <measureGroup name="Table3" caption="Table3"/>
    <measureGroup name="Table4" caption="Table4"/>
    <measureGroup name="Table5" caption="Table5"/>
    <measureGroup name="Table6" caption="Table6"/>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s" refreshedDate="45054.947520254631" backgroundQuery="1" createdVersion="8" refreshedVersion="8" minRefreshableVersion="3" recordCount="0" supportSubquery="1" supportAdvancedDrill="1" xr:uid="{29F3B30D-D067-4B30-B6A9-B009127BADAA}">
  <cacheSource type="external" connectionId="1"/>
  <cacheFields count="3">
    <cacheField name="[Table3].[1st Term Grade].[1st Term Grade]" caption="1st Term Grade" numFmtId="0" hierarchy="9" level="1">
      <sharedItems count="1">
        <s v="A"/>
      </sharedItems>
    </cacheField>
    <cacheField name="[Measures].[Sum of 1st Term]" caption="Sum of 1st Term" numFmtId="0" hierarchy="64" level="32767"/>
    <cacheField name="[Table6].[Full Name].[Full Name]" caption="Full Name" numFmtId="0" hierarchy="36" level="1">
      <sharedItems containsSemiMixedTypes="0" containsNonDate="0" containsString="0"/>
    </cacheField>
  </cacheFields>
  <cacheHierarchies count="100">
    <cacheHierarchy uniqueName="[Table3].[Full Name]" caption="Full Name" attribute="1" defaultMemberUniqueName="[Table3].[Full Name].[All]" allUniqueName="[Table3].[Full Name].[All]" dimensionUniqueName="[Table3]" displayFolder="" count="0" memberValueDatatype="130" unbalanced="0"/>
    <cacheHierarchy uniqueName="[Table3].[1st Term]" caption="1st Term" attribute="1" defaultMemberUniqueName="[Table3].[1st Term].[All]" allUniqueName="[Table3].[1st Term].[All]" dimensionUniqueName="[Table3]" displayFolder="" count="0" memberValueDatatype="20" unbalanced="0"/>
    <cacheHierarchy uniqueName="[Table3].[2nd Term]" caption="2nd Term" attribute="1" defaultMemberUniqueName="[Table3].[2nd Term].[All]" allUniqueName="[Table3].[2nd Term].[All]" dimensionUniqueName="[Table3]" displayFolder="" count="0" memberValueDatatype="20" unbalanced="0"/>
    <cacheHierarchy uniqueName="[Table3].[3rd Term]" caption="3rd Term" attribute="1" defaultMemberUniqueName="[Table3].[3rd Term].[All]" allUniqueName="[Table3].[3rd Term].[All]" dimensionUniqueName="[Table3]" displayFolder="" count="0" memberValueDatatype="20" unbalanced="0"/>
    <cacheHierarchy uniqueName="[Table3].[Acad. Scores]" caption="Acad. Scores" attribute="1" defaultMemberUniqueName="[Table3].[Acad. Scores].[All]" allUniqueName="[Table3].[Acad. Scores].[All]" dimensionUniqueName="[Table3]" displayFolder="" count="0" memberValueDatatype="20" unbalanced="0"/>
    <cacheHierarchy uniqueName="[Table3].[Acad. Grade Eng.]" caption="Acad. Grade Eng." attribute="1" defaultMemberUniqueName="[Table3].[Acad. Grade Eng.].[All]" allUniqueName="[Table3].[Acad. Grade Eng.].[All]" dimensionUniqueName="[Table3]" displayFolder="" count="0" memberValueDatatype="130" unbalanced="0"/>
    <cacheHierarchy uniqueName="[Table3].[1st Term Rank]" caption="1st Term Rank" attribute="1" defaultMemberUniqueName="[Table3].[1st Term Rank].[All]" allUniqueName="[Table3].[1st Term Rank].[All]" dimensionUniqueName="[Table3]" displayFolder="" count="0" memberValueDatatype="20" unbalanced="0"/>
    <cacheHierarchy uniqueName="[Table3].[2nd Term Rank]" caption="2nd Term Rank" attribute="1" defaultMemberUniqueName="[Table3].[2nd Term Rank].[All]" allUniqueName="[Table3].[2nd Term Rank].[All]" dimensionUniqueName="[Table3]" displayFolder="" count="0" memberValueDatatype="20" unbalanced="0"/>
    <cacheHierarchy uniqueName="[Table3].[3rd Term Rank]" caption="3rd Term Rank" attribute="1" defaultMemberUniqueName="[Table3].[3rd Term Rank].[All]" allUniqueName="[Table3].[3rd Term Rank].[All]" dimensionUniqueName="[Table3]" displayFolder="" count="0" memberValueDatatype="20" unbalanced="0"/>
    <cacheHierarchy uniqueName="[Table3].[1st Term Grade]" caption="1st Term Grade" attribute="1" defaultMemberUniqueName="[Table3].[1st Term Grade].[All]" allUniqueName="[Table3].[1st Term Grade].[All]" dimensionUniqueName="[Table3]" displayFolder="" count="2" memberValueDatatype="130" unbalanced="0">
      <fieldsUsage count="2">
        <fieldUsage x="-1"/>
        <fieldUsage x="0"/>
      </fieldsUsage>
    </cacheHierarchy>
    <cacheHierarchy uniqueName="[Table3].[2nd Term Grade]" caption="2nd Term Grade" attribute="1" defaultMemberUniqueName="[Table3].[2nd Term Grade].[All]" allUniqueName="[Table3].[2nd Term Grade].[All]" dimensionUniqueName="[Table3]" displayFolder="" count="0" memberValueDatatype="130" unbalanced="0"/>
    <cacheHierarchy uniqueName="[Table3].[3rd Term Grade]" caption="3rd Term Grade" attribute="1" defaultMemberUniqueName="[Table3].[3rd Term Grade].[All]" allUniqueName="[Table3].[3rd Term Grade].[All]" dimensionUniqueName="[Table3]" displayFolder="" count="0" memberValueDatatype="130" unbalanced="0"/>
    <cacheHierarchy uniqueName="[Table4].[Full Name]" caption="Full Name" attribute="1" defaultMemberUniqueName="[Table4].[Full Name].[All]" allUniqueName="[Table4].[Full Name].[All]" dimensionUniqueName="[Table4]" displayFolder="" count="0" memberValueDatatype="130" unbalanced="0"/>
    <cacheHierarchy uniqueName="[Table4].[1st Term]" caption="1st Term" attribute="1" defaultMemberUniqueName="[Table4].[1st Term].[All]" allUniqueName="[Table4].[1st Term].[All]" dimensionUniqueName="[Table4]" displayFolder="" count="0" memberValueDatatype="20" unbalanced="0"/>
    <cacheHierarchy uniqueName="[Table4].[2nd Term]" caption="2nd Term" attribute="1" defaultMemberUniqueName="[Table4].[2nd Term].[All]" allUniqueName="[Table4].[2nd Term].[All]" dimensionUniqueName="[Table4]" displayFolder="" count="0" memberValueDatatype="20" unbalanced="0"/>
    <cacheHierarchy uniqueName="[Table4].[3rd Term]" caption="3rd Term" attribute="1" defaultMemberUniqueName="[Table4].[3rd Term].[All]" allUniqueName="[Table4].[3rd Term].[All]" dimensionUniqueName="[Table4]" displayFolder="" count="0" memberValueDatatype="20" unbalanced="0"/>
    <cacheHierarchy uniqueName="[Table4].[Acad. Scores]" caption="Acad. Scores" attribute="1" defaultMemberUniqueName="[Table4].[Acad. Scores].[All]" allUniqueName="[Table4].[Acad. Scores].[All]" dimensionUniqueName="[Table4]" displayFolder="" count="0" memberValueDatatype="20" unbalanced="0"/>
    <cacheHierarchy uniqueName="[Table4].[Acad. Grade Math]" caption="Acad. Grade Math" attribute="1" defaultMemberUniqueName="[Table4].[Acad. Grade Math].[All]" allUniqueName="[Table4].[Acad. Grade Math].[All]" dimensionUniqueName="[Table4]" displayFolder="" count="0" memberValueDatatype="130" unbalanced="0"/>
    <cacheHierarchy uniqueName="[Table4].[1st Term Rank]" caption="1st Term Rank" attribute="1" defaultMemberUniqueName="[Table4].[1st Term Rank].[All]" allUniqueName="[Table4].[1st Term Rank].[All]" dimensionUniqueName="[Table4]" displayFolder="" count="0" memberValueDatatype="20" unbalanced="0"/>
    <cacheHierarchy uniqueName="[Table4].[2nd Term Rank]" caption="2nd Term Rank" attribute="1" defaultMemberUniqueName="[Table4].[2nd Term Rank].[All]" allUniqueName="[Table4].[2nd Term Rank].[All]" dimensionUniqueName="[Table4]" displayFolder="" count="0" memberValueDatatype="20" unbalanced="0"/>
    <cacheHierarchy uniqueName="[Table4].[3rd Term Rank]" caption="3rd Term Rank" attribute="1" defaultMemberUniqueName="[Table4].[3rd Term Rank].[All]" allUniqueName="[Table4].[3rd Term Rank].[All]" dimensionUniqueName="[Table4]" displayFolder="" count="0" memberValueDatatype="20" unbalanced="0"/>
    <cacheHierarchy uniqueName="[Table4].[1st Term Grade]" caption="1st Term Grade" attribute="1" defaultMemberUniqueName="[Table4].[1st Term Grade].[All]" allUniqueName="[Table4].[1st Term Grade].[All]" dimensionUniqueName="[Table4]" displayFolder="" count="0" memberValueDatatype="130" unbalanced="0"/>
    <cacheHierarchy uniqueName="[Table4].[2nd Term Grade]" caption="2nd Term Grade" attribute="1" defaultMemberUniqueName="[Table4].[2nd Term Grade].[All]" allUniqueName="[Table4].[2nd Term Grade].[All]" dimensionUniqueName="[Table4]" displayFolder="" count="0" memberValueDatatype="130" unbalanced="0"/>
    <cacheHierarchy uniqueName="[Table4].[3rd Term Grade]" caption="3rd Term Grade" attribute="1" defaultMemberUniqueName="[Table4].[3rd Term Grade].[All]" allUniqueName="[Table4].[3rd Term Grade].[All]" dimensionUniqueName="[Table4]" displayFolder="" count="0" memberValueDatatype="130" unbalanced="0"/>
    <cacheHierarchy uniqueName="[Table5].[Full Name]" caption="Full Name" attribute="1" defaultMemberUniqueName="[Table5].[Full Name].[All]" allUniqueName="[Table5].[Full Name].[All]" dimensionUniqueName="[Table5]" displayFolder="" count="0" memberValueDatatype="130" unbalanced="0"/>
    <cacheHierarchy uniqueName="[Table5].[1st Term]" caption="1st Term" attribute="1" defaultMemberUniqueName="[Table5].[1st Term].[All]" allUniqueName="[Table5].[1st Term].[All]" dimensionUniqueName="[Table5]" displayFolder="" count="0" memberValueDatatype="20" unbalanced="0"/>
    <cacheHierarchy uniqueName="[Table5].[2nd Term]" caption="2nd Term" attribute="1" defaultMemberUniqueName="[Table5].[2nd Term].[All]" allUniqueName="[Table5].[2nd Term].[All]" dimensionUniqueName="[Table5]" displayFolder="" count="0" memberValueDatatype="20" unbalanced="0"/>
    <cacheHierarchy uniqueName="[Table5].[3rd Term]" caption="3rd Term" attribute="1" defaultMemberUniqueName="[Table5].[3rd Term].[All]" allUniqueName="[Table5].[3rd Term].[All]" dimensionUniqueName="[Table5]" displayFolder="" count="0" memberValueDatatype="20" unbalanced="0"/>
    <cacheHierarchy uniqueName="[Table5].[Acad. Scores]" caption="Acad. Scores" attribute="1" defaultMemberUniqueName="[Table5].[Acad. Scores].[All]" allUniqueName="[Table5].[Acad. Scores].[All]" dimensionUniqueName="[Table5]" displayFolder="" count="0" memberValueDatatype="20" unbalanced="0"/>
    <cacheHierarchy uniqueName="[Table5].[Acad. GradeSceince]" caption="Acad. GradeSceince" attribute="1" defaultMemberUniqueName="[Table5].[Acad. GradeSceince].[All]" allUniqueName="[Table5].[Acad. GradeSceince].[All]" dimensionUniqueName="[Table5]" displayFolder="" count="0" memberValueDatatype="130" unbalanced="0"/>
    <cacheHierarchy uniqueName="[Table5].[1st Term Rank]" caption="1st Term Rank" attribute="1" defaultMemberUniqueName="[Table5].[1st Term Rank].[All]" allUniqueName="[Table5].[1st Term Rank].[All]" dimensionUniqueName="[Table5]" displayFolder="" count="0" memberValueDatatype="20" unbalanced="0"/>
    <cacheHierarchy uniqueName="[Table5].[2nd Term Rank]" caption="2nd Term Rank" attribute="1" defaultMemberUniqueName="[Table5].[2nd Term Rank].[All]" allUniqueName="[Table5].[2nd Term Rank].[All]" dimensionUniqueName="[Table5]" displayFolder="" count="0" memberValueDatatype="20" unbalanced="0"/>
    <cacheHierarchy uniqueName="[Table5].[3rd Term Rank]" caption="3rd Term Rank" attribute="1" defaultMemberUniqueName="[Table5].[3rd Term Rank].[All]" allUniqueName="[Table5].[3rd Term Rank].[All]" dimensionUniqueName="[Table5]" displayFolder="" count="0" memberValueDatatype="20" unbalanced="0"/>
    <cacheHierarchy uniqueName="[Table5].[1st Term Grade]" caption="1st Term Grade" attribute="1" defaultMemberUniqueName="[Table5].[1st Term Grade].[All]" allUniqueName="[Table5].[1st Term Grade].[All]" dimensionUniqueName="[Table5]" displayFolder="" count="0" memberValueDatatype="130" unbalanced="0"/>
    <cacheHierarchy uniqueName="[Table5].[2nd Term Grade]" caption="2nd Term Grade" attribute="1" defaultMemberUniqueName="[Table5].[2nd Term Grade].[All]" allUniqueName="[Table5].[2nd Term Grade].[All]" dimensionUniqueName="[Table5]" displayFolder="" count="0" memberValueDatatype="130" unbalanced="0"/>
    <cacheHierarchy uniqueName="[Table5].[3rd Term Grade]" caption="3rd Term Grade" attribute="1" defaultMemberUniqueName="[Table5].[3rd Term Grade].[All]" allUniqueName="[Table5].[3rd Term Grade].[All]" dimensionUniqueName="[Table5]" displayFolder="" count="0" memberValueDatatype="130" unbalanced="0"/>
    <cacheHierarchy uniqueName="[Table6].[Full Name]" caption="Full Name" attribute="1" defaultMemberUniqueName="[Table6].[Full Name].[All]" allUniqueName="[Table6].[Full Name].[All]" dimensionUniqueName="[Table6]" displayFolder="" count="2" memberValueDatatype="130" unbalanced="0">
      <fieldsUsage count="2">
        <fieldUsage x="-1"/>
        <fieldUsage x="2"/>
      </fieldsUsage>
    </cacheHierarchy>
    <cacheHierarchy uniqueName="[Table6].[1st Term]" caption="1st Term" attribute="1" defaultMemberUniqueName="[Table6].[1st Term].[All]" allUniqueName="[Table6].[1st Term].[All]" dimensionUniqueName="[Table6]" displayFolder="" count="0" memberValueDatatype="20" unbalanced="0"/>
    <cacheHierarchy uniqueName="[Table6].[2nd Term]" caption="2nd Term" attribute="1" defaultMemberUniqueName="[Table6].[2nd Term].[All]" allUniqueName="[Table6].[2nd Term].[All]" dimensionUniqueName="[Table6]" displayFolder="" count="0" memberValueDatatype="20" unbalanced="0"/>
    <cacheHierarchy uniqueName="[Table6].[3rd Term]" caption="3rd Term" attribute="1" defaultMemberUniqueName="[Table6].[3rd Term].[All]" allUniqueName="[Table6].[3rd Term].[All]" dimensionUniqueName="[Table6]" displayFolder="" count="0" memberValueDatatype="20" unbalanced="0"/>
    <cacheHierarchy uniqueName="[Table6].[Acad. Scores]" caption="Acad. Scores" attribute="1" defaultMemberUniqueName="[Table6].[Acad. Scores].[All]" allUniqueName="[Table6].[Acad. Scores].[All]" dimensionUniqueName="[Table6]" displayFolder="" count="0" memberValueDatatype="20" unbalanced="0"/>
    <cacheHierarchy uniqueName="[Table6].[Acad. Grade]" caption="Acad. Grade" attribute="1" defaultMemberUniqueName="[Table6].[Acad. Grade].[All]" allUniqueName="[Table6].[Acad. Grade].[All]" dimensionUniqueName="[Table6]" displayFolder="" count="0" memberValueDatatype="130" unbalanced="0"/>
    <cacheHierarchy uniqueName="[Table6].[Total Eng.]" caption="Total Eng." attribute="1" defaultMemberUniqueName="[Table6].[Total Eng.].[All]" allUniqueName="[Table6].[Total Eng.].[All]" dimensionUniqueName="[Table6]" displayFolder="" count="0" memberValueDatatype="20" unbalanced="0"/>
    <cacheHierarchy uniqueName="[Table6].[Total Math]" caption="Total Math" attribute="1" defaultMemberUniqueName="[Table6].[Total Math].[All]" allUniqueName="[Table6].[Total Math].[All]" dimensionUniqueName="[Table6]" displayFolder="" count="0" memberValueDatatype="20" unbalanced="0"/>
    <cacheHierarchy uniqueName="[Table6].[Total Sci.]" caption="Total Sci." attribute="1" defaultMemberUniqueName="[Table6].[Total Sci.].[All]" allUniqueName="[Table6].[Total Sci.].[All]" dimensionUniqueName="[Table6]" displayFolder="" count="0" memberValueDatatype="20" unbalanced="0"/>
    <cacheHierarchy uniqueName="[Table6].[Eng. Rank]" caption="Eng. Rank" attribute="1" defaultMemberUniqueName="[Table6].[Eng. Rank].[All]" allUniqueName="[Table6].[Eng. Rank].[All]" dimensionUniqueName="[Table6]" displayFolder="" count="0" memberValueDatatype="20" unbalanced="0"/>
    <cacheHierarchy uniqueName="[Table6].[Math Rank]" caption="Math Rank" attribute="1" defaultMemberUniqueName="[Table6].[Math Rank].[All]" allUniqueName="[Table6].[Math Rank].[All]" dimensionUniqueName="[Table6]" displayFolder="" count="0" memberValueDatatype="20" unbalanced="0"/>
    <cacheHierarchy uniqueName="[Table6].[Sci. Rank]" caption="Sci. Rank" attribute="1" defaultMemberUniqueName="[Table6].[Sci. Rank].[All]" allUniqueName="[Table6].[Sci. Rank].[All]" dimensionUniqueName="[Table6]" displayFolder="" count="0" memberValueDatatype="20" unbalanced="0"/>
    <cacheHierarchy uniqueName="[Table6].[Grade Eng.]" caption="Grade Eng." attribute="1" defaultMemberUniqueName="[Table6].[Grade Eng.].[All]" allUniqueName="[Table6].[Grade Eng.].[All]" dimensionUniqueName="[Table6]" displayFolder="" count="0" memberValueDatatype="130" unbalanced="0"/>
    <cacheHierarchy uniqueName="[Table6].[Grade Math.]" caption="Grade Math." attribute="1" defaultMemberUniqueName="[Table6].[Grade Math.].[All]" allUniqueName="[Table6].[Grade Math.].[All]" dimensionUniqueName="[Table6]" displayFolder="" count="0" memberValueDatatype="130" unbalanced="0"/>
    <cacheHierarchy uniqueName="[Table6].[Grade Sci.]" caption="Grade Sci." attribute="1" defaultMemberUniqueName="[Table6].[Grade Sci.].[All]" allUniqueName="[Table6].[Grade Sci.].[All]" dimensionUniqueName="[Table6]" displayFolder="" count="0" memberValueDatatype="130" unbalanced="0"/>
    <cacheHierarchy uniqueName="[Table6].[Teacher Remarks]" caption="Teacher Remarks" attribute="1" defaultMemberUniqueName="[Table6].[Teacher Remarks].[All]" allUniqueName="[Table6].[Teacher Remarks].[All]" dimensionUniqueName="[Table6]" displayFolder="" count="0" memberValueDatatype="130" unbalanced="0"/>
    <cacheHierarchy uniqueName="[Table6].[Student Type]" caption="Student Type" attribute="1" defaultMemberUniqueName="[Table6].[Student Type].[All]" allUniqueName="[Table6].[Student Type].[All]" dimensionUniqueName="[Table6]" displayFolder="" count="0" memberValueDatatype="130" unbalanced="0"/>
    <cacheHierarchy uniqueName="[Measures].[__XL_Count Table6]" caption="__XL_Count Table6" measure="1" displayFolder="" measureGroup="Table6"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Total Eng.]" caption="Sum of Total Eng." measure="1" displayFolder="" measureGroup="Table6" count="0" hidden="1">
      <extLst>
        <ext xmlns:x15="http://schemas.microsoft.com/office/spreadsheetml/2010/11/main" uri="{B97F6D7D-B522-45F9-BDA1-12C45D357490}">
          <x15:cacheHierarchy aggregatedColumn="42"/>
        </ext>
      </extLst>
    </cacheHierarchy>
    <cacheHierarchy uniqueName="[Measures].[Sum of Total Math]" caption="Sum of Total Math" measure="1" displayFolder="" measureGroup="Table6" count="0" hidden="1">
      <extLst>
        <ext xmlns:x15="http://schemas.microsoft.com/office/spreadsheetml/2010/11/main" uri="{B97F6D7D-B522-45F9-BDA1-12C45D357490}">
          <x15:cacheHierarchy aggregatedColumn="43"/>
        </ext>
      </extLst>
    </cacheHierarchy>
    <cacheHierarchy uniqueName="[Measures].[Sum of Total Sci.]" caption="Sum of Total Sci." measure="1" displayFolder="" measureGroup="Table6" count="0" hidden="1">
      <extLst>
        <ext xmlns:x15="http://schemas.microsoft.com/office/spreadsheetml/2010/11/main" uri="{B97F6D7D-B522-45F9-BDA1-12C45D357490}">
          <x15:cacheHierarchy aggregatedColumn="44"/>
        </ext>
      </extLst>
    </cacheHierarchy>
    <cacheHierarchy uniqueName="[Measures].[Sum of 2nd Term Rank]" caption="Sum of 2nd Term Rank" measure="1" displayFolder="" measureGroup="Table3" count="0" hidden="1">
      <extLst>
        <ext xmlns:x15="http://schemas.microsoft.com/office/spreadsheetml/2010/11/main" uri="{B97F6D7D-B522-45F9-BDA1-12C45D357490}">
          <x15:cacheHierarchy aggregatedColumn="7"/>
        </ext>
      </extLst>
    </cacheHierarchy>
    <cacheHierarchy uniqueName="[Measures].[Sum of 1st Term Rank]" caption="Sum of 1st Term Rank" measure="1" displayFolder="" measureGroup="Table3" count="0" hidden="1">
      <extLst>
        <ext xmlns:x15="http://schemas.microsoft.com/office/spreadsheetml/2010/11/main" uri="{B97F6D7D-B522-45F9-BDA1-12C45D357490}">
          <x15:cacheHierarchy aggregatedColumn="6"/>
        </ext>
      </extLst>
    </cacheHierarchy>
    <cacheHierarchy uniqueName="[Measures].[Sum of 3rd Term Rank]" caption="Sum of 3rd Term Rank" measure="1" displayFolder="" measureGroup="Table3" count="0" hidden="1">
      <extLst>
        <ext xmlns:x15="http://schemas.microsoft.com/office/spreadsheetml/2010/11/main" uri="{B97F6D7D-B522-45F9-BDA1-12C45D357490}">
          <x15:cacheHierarchy aggregatedColumn="8"/>
        </ext>
      </extLst>
    </cacheHierarchy>
    <cacheHierarchy uniqueName="[Measures].[Sum of 1st Term]" caption="Sum of 1st Term" measure="1" displayFolder="" measureGroup="Table3"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2nd Term]" caption="Sum of 2nd Term" measure="1" displayFolder="" measureGroup="Table3" count="0" hidden="1">
      <extLst>
        <ext xmlns:x15="http://schemas.microsoft.com/office/spreadsheetml/2010/11/main" uri="{B97F6D7D-B522-45F9-BDA1-12C45D357490}">
          <x15:cacheHierarchy aggregatedColumn="2"/>
        </ext>
      </extLst>
    </cacheHierarchy>
    <cacheHierarchy uniqueName="[Measures].[Sum of 3rd Term]" caption="Sum of 3rd Term" measure="1" displayFolder="" measureGroup="Table3" count="0" hidden="1">
      <extLst>
        <ext xmlns:x15="http://schemas.microsoft.com/office/spreadsheetml/2010/11/main" uri="{B97F6D7D-B522-45F9-BDA1-12C45D357490}">
          <x15:cacheHierarchy aggregatedColumn="3"/>
        </ext>
      </extLst>
    </cacheHierarchy>
    <cacheHierarchy uniqueName="[Measures].[Sum of Acad. Scores]" caption="Sum of Acad. Scores" measure="1" displayFolder="" measureGroup="Table6" count="0" hidden="1">
      <extLst>
        <ext xmlns:x15="http://schemas.microsoft.com/office/spreadsheetml/2010/11/main" uri="{B97F6D7D-B522-45F9-BDA1-12C45D357490}">
          <x15:cacheHierarchy aggregatedColumn="40"/>
        </ext>
      </extLst>
    </cacheHierarchy>
    <cacheHierarchy uniqueName="[Measures].[Sum of 1st Term 2]" caption="Sum of 1st Term 2" measure="1" displayFolder="" measureGroup="Table6" count="0" hidden="1">
      <extLst>
        <ext xmlns:x15="http://schemas.microsoft.com/office/spreadsheetml/2010/11/main" uri="{B97F6D7D-B522-45F9-BDA1-12C45D357490}">
          <x15:cacheHierarchy aggregatedColumn="37"/>
        </ext>
      </extLst>
    </cacheHierarchy>
    <cacheHierarchy uniqueName="[Measures].[Sum of 2nd Term 2]" caption="Sum of 2nd Term 2" measure="1" displayFolder="" measureGroup="Table6" count="0" hidden="1">
      <extLst>
        <ext xmlns:x15="http://schemas.microsoft.com/office/spreadsheetml/2010/11/main" uri="{B97F6D7D-B522-45F9-BDA1-12C45D357490}">
          <x15:cacheHierarchy aggregatedColumn="38"/>
        </ext>
      </extLst>
    </cacheHierarchy>
    <cacheHierarchy uniqueName="[Measures].[Sum of 3rd Term 2]" caption="Sum of 3rd Term 2" measure="1" displayFolder="" measureGroup="Table6" count="0" hidden="1">
      <extLst>
        <ext xmlns:x15="http://schemas.microsoft.com/office/spreadsheetml/2010/11/main" uri="{B97F6D7D-B522-45F9-BDA1-12C45D357490}">
          <x15:cacheHierarchy aggregatedColumn="39"/>
        </ext>
      </extLst>
    </cacheHierarchy>
    <cacheHierarchy uniqueName="[Measures].[Sum of 1st Term 3]" caption="Sum of 1st Term 3" measure="1" displayFolder="" measureGroup="Table4" count="0" hidden="1">
      <extLst>
        <ext xmlns:x15="http://schemas.microsoft.com/office/spreadsheetml/2010/11/main" uri="{B97F6D7D-B522-45F9-BDA1-12C45D357490}">
          <x15:cacheHierarchy aggregatedColumn="13"/>
        </ext>
      </extLst>
    </cacheHierarchy>
    <cacheHierarchy uniqueName="[Measures].[Sum of 2nd Term 3]" caption="Sum of 2nd Term 3" measure="1" displayFolder="" measureGroup="Table4" count="0" hidden="1">
      <extLst>
        <ext xmlns:x15="http://schemas.microsoft.com/office/spreadsheetml/2010/11/main" uri="{B97F6D7D-B522-45F9-BDA1-12C45D357490}">
          <x15:cacheHierarchy aggregatedColumn="14"/>
        </ext>
      </extLst>
    </cacheHierarchy>
    <cacheHierarchy uniqueName="[Measures].[Sum of 3rd Term 3]" caption="Sum of 3rd Term 3" measure="1" displayFolder="" measureGroup="Table4" count="0" hidden="1">
      <extLst>
        <ext xmlns:x15="http://schemas.microsoft.com/office/spreadsheetml/2010/11/main" uri="{B97F6D7D-B522-45F9-BDA1-12C45D357490}">
          <x15:cacheHierarchy aggregatedColumn="15"/>
        </ext>
      </extLst>
    </cacheHierarchy>
    <cacheHierarchy uniqueName="[Measures].[Sum of 1st Term 4]" caption="Sum of 1st Term 4" measure="1" displayFolder="" measureGroup="Table5" count="0" hidden="1">
      <extLst>
        <ext xmlns:x15="http://schemas.microsoft.com/office/spreadsheetml/2010/11/main" uri="{B97F6D7D-B522-45F9-BDA1-12C45D357490}">
          <x15:cacheHierarchy aggregatedColumn="25"/>
        </ext>
      </extLst>
    </cacheHierarchy>
    <cacheHierarchy uniqueName="[Measures].[Sum of 2nd Term 4]" caption="Sum of 2nd Term 4" measure="1" displayFolder="" measureGroup="Table5" count="0" hidden="1">
      <extLst>
        <ext xmlns:x15="http://schemas.microsoft.com/office/spreadsheetml/2010/11/main" uri="{B97F6D7D-B522-45F9-BDA1-12C45D357490}">
          <x15:cacheHierarchy aggregatedColumn="26"/>
        </ext>
      </extLst>
    </cacheHierarchy>
    <cacheHierarchy uniqueName="[Measures].[Sum of 3rd Term 4]" caption="Sum of 3rd Term 4" measure="1" displayFolder="" measureGroup="Table5" count="0" hidden="1">
      <extLst>
        <ext xmlns:x15="http://schemas.microsoft.com/office/spreadsheetml/2010/11/main" uri="{B97F6D7D-B522-45F9-BDA1-12C45D357490}">
          <x15:cacheHierarchy aggregatedColumn="27"/>
        </ext>
      </extLst>
    </cacheHierarchy>
    <cacheHierarchy uniqueName="[Measures].[Count of Grade Eng.]" caption="Count of Grade Eng." measure="1" displayFolder="" measureGroup="Table6" count="0" hidden="1">
      <extLst>
        <ext xmlns:x15="http://schemas.microsoft.com/office/spreadsheetml/2010/11/main" uri="{B97F6D7D-B522-45F9-BDA1-12C45D357490}">
          <x15:cacheHierarchy aggregatedColumn="48"/>
        </ext>
      </extLst>
    </cacheHierarchy>
    <cacheHierarchy uniqueName="[Measures].[Count of Grade Sci.]" caption="Count of Grade Sci." measure="1" displayFolder="" measureGroup="Table6" count="0" hidden="1">
      <extLst>
        <ext xmlns:x15="http://schemas.microsoft.com/office/spreadsheetml/2010/11/main" uri="{B97F6D7D-B522-45F9-BDA1-12C45D357490}">
          <x15:cacheHierarchy aggregatedColumn="50"/>
        </ext>
      </extLst>
    </cacheHierarchy>
    <cacheHierarchy uniqueName="[Measures].[Count of Grade Math.]" caption="Count of Grade Math." measure="1" displayFolder="" measureGroup="Table6" count="0" hidden="1">
      <extLst>
        <ext xmlns:x15="http://schemas.microsoft.com/office/spreadsheetml/2010/11/main" uri="{B97F6D7D-B522-45F9-BDA1-12C45D357490}">
          <x15:cacheHierarchy aggregatedColumn="49"/>
        </ext>
      </extLst>
    </cacheHierarchy>
    <cacheHierarchy uniqueName="[Measures].[Sum of Acad. Scores 2]" caption="Sum of Acad. Scores 2" measure="1" displayFolder="" measureGroup="Table3" count="0" hidden="1">
      <extLst>
        <ext xmlns:x15="http://schemas.microsoft.com/office/spreadsheetml/2010/11/main" uri="{B97F6D7D-B522-45F9-BDA1-12C45D357490}">
          <x15:cacheHierarchy aggregatedColumn="4"/>
        </ext>
      </extLst>
    </cacheHierarchy>
    <cacheHierarchy uniqueName="[Measures].[Sum of Acad. Scores 3]" caption="Sum of Acad. Scores 3" measure="1" displayFolder="" measureGroup="Table4" count="0" hidden="1">
      <extLst>
        <ext xmlns:x15="http://schemas.microsoft.com/office/spreadsheetml/2010/11/main" uri="{B97F6D7D-B522-45F9-BDA1-12C45D357490}">
          <x15:cacheHierarchy aggregatedColumn="16"/>
        </ext>
      </extLst>
    </cacheHierarchy>
    <cacheHierarchy uniqueName="[Measures].[Sum of Acad. Scores 4]" caption="Sum of Acad. Scores 4" measure="1" displayFolder="" measureGroup="Table5" count="0" hidden="1">
      <extLst>
        <ext xmlns:x15="http://schemas.microsoft.com/office/spreadsheetml/2010/11/main" uri="{B97F6D7D-B522-45F9-BDA1-12C45D357490}">
          <x15:cacheHierarchy aggregatedColumn="28"/>
        </ext>
      </extLst>
    </cacheHierarchy>
    <cacheHierarchy uniqueName="[Measures].[Count of 1st Term Grade]" caption="Count of 1st Term Grade" measure="1" displayFolder="" measureGroup="Table5" count="0" hidden="1">
      <extLst>
        <ext xmlns:x15="http://schemas.microsoft.com/office/spreadsheetml/2010/11/main" uri="{B97F6D7D-B522-45F9-BDA1-12C45D357490}">
          <x15:cacheHierarchy aggregatedColumn="33"/>
        </ext>
      </extLst>
    </cacheHierarchy>
    <cacheHierarchy uniqueName="[Measures].[Sum of Eng. Rank]" caption="Sum of Eng. Rank" measure="1" displayFolder="" measureGroup="Table6" count="0" hidden="1">
      <extLst>
        <ext xmlns:x15="http://schemas.microsoft.com/office/spreadsheetml/2010/11/main" uri="{B97F6D7D-B522-45F9-BDA1-12C45D357490}">
          <x15:cacheHierarchy aggregatedColumn="45"/>
        </ext>
      </extLst>
    </cacheHierarchy>
    <cacheHierarchy uniqueName="[Measures].[Sum of Math Rank]" caption="Sum of Math Rank" measure="1" displayFolder="" measureGroup="Table6" count="0" hidden="1">
      <extLst>
        <ext xmlns:x15="http://schemas.microsoft.com/office/spreadsheetml/2010/11/main" uri="{B97F6D7D-B522-45F9-BDA1-12C45D357490}">
          <x15:cacheHierarchy aggregatedColumn="46"/>
        </ext>
      </extLst>
    </cacheHierarchy>
    <cacheHierarchy uniqueName="[Measures].[Sum of Sci. Rank]" caption="Sum of Sci. Rank" measure="1" displayFolder="" measureGroup="Table6" count="0" hidden="1">
      <extLst>
        <ext xmlns:x15="http://schemas.microsoft.com/office/spreadsheetml/2010/11/main" uri="{B97F6D7D-B522-45F9-BDA1-12C45D357490}">
          <x15:cacheHierarchy aggregatedColumn="47"/>
        </ext>
      </extLst>
    </cacheHierarchy>
    <cacheHierarchy uniqueName="[Measures].[Sum of 1st Term Rank 2]" caption="Sum of 1st Term Rank 2" measure="1" displayFolder="" measureGroup="Table4" count="0" hidden="1">
      <extLst>
        <ext xmlns:x15="http://schemas.microsoft.com/office/spreadsheetml/2010/11/main" uri="{B97F6D7D-B522-45F9-BDA1-12C45D357490}">
          <x15:cacheHierarchy aggregatedColumn="18"/>
        </ext>
      </extLst>
    </cacheHierarchy>
    <cacheHierarchy uniqueName="[Measures].[Sum of 2nd Term Rank 2]" caption="Sum of 2nd Term Rank 2" measure="1" displayFolder="" measureGroup="Table4" count="0" hidden="1">
      <extLst>
        <ext xmlns:x15="http://schemas.microsoft.com/office/spreadsheetml/2010/11/main" uri="{B97F6D7D-B522-45F9-BDA1-12C45D357490}">
          <x15:cacheHierarchy aggregatedColumn="19"/>
        </ext>
      </extLst>
    </cacheHierarchy>
    <cacheHierarchy uniqueName="[Measures].[Sum of 3rd Term Rank 2]" caption="Sum of 3rd Term Rank 2" measure="1" displayFolder="" measureGroup="Table4" count="0" hidden="1">
      <extLst>
        <ext xmlns:x15="http://schemas.microsoft.com/office/spreadsheetml/2010/11/main" uri="{B97F6D7D-B522-45F9-BDA1-12C45D357490}">
          <x15:cacheHierarchy aggregatedColumn="20"/>
        </ext>
      </extLst>
    </cacheHierarchy>
    <cacheHierarchy uniqueName="[Measures].[Sum of 1st Term Rank 3]" caption="Sum of 1st Term Rank 3" measure="1" displayFolder="" measureGroup="Table5" count="0" hidden="1">
      <extLst>
        <ext xmlns:x15="http://schemas.microsoft.com/office/spreadsheetml/2010/11/main" uri="{B97F6D7D-B522-45F9-BDA1-12C45D357490}">
          <x15:cacheHierarchy aggregatedColumn="30"/>
        </ext>
      </extLst>
    </cacheHierarchy>
    <cacheHierarchy uniqueName="[Measures].[Sum of 2nd Term Rank 3]" caption="Sum of 2nd Term Rank 3" measure="1" displayFolder="" measureGroup="Table5" count="0" hidden="1">
      <extLst>
        <ext xmlns:x15="http://schemas.microsoft.com/office/spreadsheetml/2010/11/main" uri="{B97F6D7D-B522-45F9-BDA1-12C45D357490}">
          <x15:cacheHierarchy aggregatedColumn="31"/>
        </ext>
      </extLst>
    </cacheHierarchy>
    <cacheHierarchy uniqueName="[Measures].[Sum of 3rd Term Rank 3]" caption="Sum of 3rd Term Rank 3" measure="1" displayFolder="" measureGroup="Table5" count="0" hidden="1">
      <extLst>
        <ext xmlns:x15="http://schemas.microsoft.com/office/spreadsheetml/2010/11/main" uri="{B97F6D7D-B522-45F9-BDA1-12C45D357490}">
          <x15:cacheHierarchy aggregatedColumn="32"/>
        </ext>
      </extLst>
    </cacheHierarchy>
    <cacheHierarchy uniqueName="[Measures].[Count of Acad. Grade]" caption="Count of Acad. Grade" measure="1" displayFolder="" measureGroup="Table6" count="0" hidden="1">
      <extLst>
        <ext xmlns:x15="http://schemas.microsoft.com/office/spreadsheetml/2010/11/main" uri="{B97F6D7D-B522-45F9-BDA1-12C45D357490}">
          <x15:cacheHierarchy aggregatedColumn="41"/>
        </ext>
      </extLst>
    </cacheHierarchy>
    <cacheHierarchy uniqueName="[Measures].[Count of 1st Term Grade 2]" caption="Count of 1st Term Grade 2" measure="1" displayFolder="" measureGroup="Table4" count="0" hidden="1">
      <extLst>
        <ext xmlns:x15="http://schemas.microsoft.com/office/spreadsheetml/2010/11/main" uri="{B97F6D7D-B522-45F9-BDA1-12C45D357490}">
          <x15:cacheHierarchy aggregatedColumn="21"/>
        </ext>
      </extLst>
    </cacheHierarchy>
    <cacheHierarchy uniqueName="[Measures].[Count of 2nd Term Grade]" caption="Count of 2nd Term Grade" measure="1" displayFolder="" measureGroup="Table4" count="0" hidden="1">
      <extLst>
        <ext xmlns:x15="http://schemas.microsoft.com/office/spreadsheetml/2010/11/main" uri="{B97F6D7D-B522-45F9-BDA1-12C45D357490}">
          <x15:cacheHierarchy aggregatedColumn="22"/>
        </ext>
      </extLst>
    </cacheHierarchy>
    <cacheHierarchy uniqueName="[Measures].[Count of 3rd Term Grade]" caption="Count of 3rd Term Grade" measure="1" displayFolder="" measureGroup="Table4" count="0" hidden="1">
      <extLst>
        <ext xmlns:x15="http://schemas.microsoft.com/office/spreadsheetml/2010/11/main" uri="{B97F6D7D-B522-45F9-BDA1-12C45D357490}">
          <x15:cacheHierarchy aggregatedColumn="23"/>
        </ext>
      </extLst>
    </cacheHierarchy>
    <cacheHierarchy uniqueName="[Measures].[Count of Full Name]" caption="Count of Full Name" measure="1" displayFolder="" measureGroup="Table6" count="0" hidden="1">
      <extLst>
        <ext xmlns:x15="http://schemas.microsoft.com/office/spreadsheetml/2010/11/main" uri="{B97F6D7D-B522-45F9-BDA1-12C45D357490}">
          <x15:cacheHierarchy aggregatedColumn="36"/>
        </ext>
      </extLst>
    </cacheHierarchy>
    <cacheHierarchy uniqueName="[Measures].[Count of Full Name 2]" caption="Count of Full Name 2" measure="1" displayFolder="" measureGroup="Table4" count="0" hidden="1">
      <extLst>
        <ext xmlns:x15="http://schemas.microsoft.com/office/spreadsheetml/2010/11/main" uri="{B97F6D7D-B522-45F9-BDA1-12C45D357490}">
          <x15:cacheHierarchy aggregatedColumn="12"/>
        </ext>
      </extLst>
    </cacheHierarchy>
    <cacheHierarchy uniqueName="[Measures].[Count of Teacher Remarks]" caption="Count of Teacher Remarks" measure="1" displayFolder="" measureGroup="Table6" count="0" hidden="1">
      <extLst>
        <ext xmlns:x15="http://schemas.microsoft.com/office/spreadsheetml/2010/11/main" uri="{B97F6D7D-B522-45F9-BDA1-12C45D357490}">
          <x15:cacheHierarchy aggregatedColumn="51"/>
        </ext>
      </extLst>
    </cacheHierarchy>
  </cacheHierarchies>
  <kpis count="0"/>
  <dimensions count="5">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s>
  <measureGroups count="4">
    <measureGroup name="Table3" caption="Table3"/>
    <measureGroup name="Table4" caption="Table4"/>
    <measureGroup name="Table5" caption="Table5"/>
    <measureGroup name="Table6" caption="Table6"/>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s" refreshedDate="45054.947520833332" backgroundQuery="1" createdVersion="8" refreshedVersion="8" minRefreshableVersion="3" recordCount="0" supportSubquery="1" supportAdvancedDrill="1" xr:uid="{918DED34-FCD8-4AD1-8131-099BA3CDCDDE}">
  <cacheSource type="external" connectionId="1"/>
  <cacheFields count="3">
    <cacheField name="[Measures].[Sum of 2nd Term]" caption="Sum of 2nd Term" numFmtId="0" hierarchy="65" level="32767"/>
    <cacheField name="[Table3].[2nd Term Grade].[2nd Term Grade]" caption="2nd Term Grade" numFmtId="0" hierarchy="10" level="1">
      <sharedItems count="1">
        <s v="B"/>
      </sharedItems>
    </cacheField>
    <cacheField name="[Table6].[Full Name].[Full Name]" caption="Full Name" numFmtId="0" hierarchy="36" level="1">
      <sharedItems containsSemiMixedTypes="0" containsNonDate="0" containsString="0"/>
    </cacheField>
  </cacheFields>
  <cacheHierarchies count="100">
    <cacheHierarchy uniqueName="[Table3].[Full Name]" caption="Full Name" attribute="1" defaultMemberUniqueName="[Table3].[Full Name].[All]" allUniqueName="[Table3].[Full Name].[All]" dimensionUniqueName="[Table3]" displayFolder="" count="0" memberValueDatatype="130" unbalanced="0"/>
    <cacheHierarchy uniqueName="[Table3].[1st Term]" caption="1st Term" attribute="1" defaultMemberUniqueName="[Table3].[1st Term].[All]" allUniqueName="[Table3].[1st Term].[All]" dimensionUniqueName="[Table3]" displayFolder="" count="0" memberValueDatatype="20" unbalanced="0"/>
    <cacheHierarchy uniqueName="[Table3].[2nd Term]" caption="2nd Term" attribute="1" defaultMemberUniqueName="[Table3].[2nd Term].[All]" allUniqueName="[Table3].[2nd Term].[All]" dimensionUniqueName="[Table3]" displayFolder="" count="0" memberValueDatatype="20" unbalanced="0"/>
    <cacheHierarchy uniqueName="[Table3].[3rd Term]" caption="3rd Term" attribute="1" defaultMemberUniqueName="[Table3].[3rd Term].[All]" allUniqueName="[Table3].[3rd Term].[All]" dimensionUniqueName="[Table3]" displayFolder="" count="0" memberValueDatatype="20" unbalanced="0"/>
    <cacheHierarchy uniqueName="[Table3].[Acad. Scores]" caption="Acad. Scores" attribute="1" defaultMemberUniqueName="[Table3].[Acad. Scores].[All]" allUniqueName="[Table3].[Acad. Scores].[All]" dimensionUniqueName="[Table3]" displayFolder="" count="0" memberValueDatatype="20" unbalanced="0"/>
    <cacheHierarchy uniqueName="[Table3].[Acad. Grade Eng.]" caption="Acad. Grade Eng." attribute="1" defaultMemberUniqueName="[Table3].[Acad. Grade Eng.].[All]" allUniqueName="[Table3].[Acad. Grade Eng.].[All]" dimensionUniqueName="[Table3]" displayFolder="" count="0" memberValueDatatype="130" unbalanced="0"/>
    <cacheHierarchy uniqueName="[Table3].[1st Term Rank]" caption="1st Term Rank" attribute="1" defaultMemberUniqueName="[Table3].[1st Term Rank].[All]" allUniqueName="[Table3].[1st Term Rank].[All]" dimensionUniqueName="[Table3]" displayFolder="" count="0" memberValueDatatype="20" unbalanced="0"/>
    <cacheHierarchy uniqueName="[Table3].[2nd Term Rank]" caption="2nd Term Rank" attribute="1" defaultMemberUniqueName="[Table3].[2nd Term Rank].[All]" allUniqueName="[Table3].[2nd Term Rank].[All]" dimensionUniqueName="[Table3]" displayFolder="" count="0" memberValueDatatype="20" unbalanced="0"/>
    <cacheHierarchy uniqueName="[Table3].[3rd Term Rank]" caption="3rd Term Rank" attribute="1" defaultMemberUniqueName="[Table3].[3rd Term Rank].[All]" allUniqueName="[Table3].[3rd Term Rank].[All]" dimensionUniqueName="[Table3]" displayFolder="" count="0" memberValueDatatype="20" unbalanced="0"/>
    <cacheHierarchy uniqueName="[Table3].[1st Term Grade]" caption="1st Term Grade" attribute="1" defaultMemberUniqueName="[Table3].[1st Term Grade].[All]" allUniqueName="[Table3].[1st Term Grade].[All]" dimensionUniqueName="[Table3]" displayFolder="" count="0" memberValueDatatype="130" unbalanced="0"/>
    <cacheHierarchy uniqueName="[Table3].[2nd Term Grade]" caption="2nd Term Grade" attribute="1" defaultMemberUniqueName="[Table3].[2nd Term Grade].[All]" allUniqueName="[Table3].[2nd Term Grade].[All]" dimensionUniqueName="[Table3]" displayFolder="" count="2" memberValueDatatype="130" unbalanced="0">
      <fieldsUsage count="2">
        <fieldUsage x="-1"/>
        <fieldUsage x="1"/>
      </fieldsUsage>
    </cacheHierarchy>
    <cacheHierarchy uniqueName="[Table3].[3rd Term Grade]" caption="3rd Term Grade" attribute="1" defaultMemberUniqueName="[Table3].[3rd Term Grade].[All]" allUniqueName="[Table3].[3rd Term Grade].[All]" dimensionUniqueName="[Table3]" displayFolder="" count="0" memberValueDatatype="130" unbalanced="0"/>
    <cacheHierarchy uniqueName="[Table4].[Full Name]" caption="Full Name" attribute="1" defaultMemberUniqueName="[Table4].[Full Name].[All]" allUniqueName="[Table4].[Full Name].[All]" dimensionUniqueName="[Table4]" displayFolder="" count="0" memberValueDatatype="130" unbalanced="0"/>
    <cacheHierarchy uniqueName="[Table4].[1st Term]" caption="1st Term" attribute="1" defaultMemberUniqueName="[Table4].[1st Term].[All]" allUniqueName="[Table4].[1st Term].[All]" dimensionUniqueName="[Table4]" displayFolder="" count="0" memberValueDatatype="20" unbalanced="0"/>
    <cacheHierarchy uniqueName="[Table4].[2nd Term]" caption="2nd Term" attribute="1" defaultMemberUniqueName="[Table4].[2nd Term].[All]" allUniqueName="[Table4].[2nd Term].[All]" dimensionUniqueName="[Table4]" displayFolder="" count="0" memberValueDatatype="20" unbalanced="0"/>
    <cacheHierarchy uniqueName="[Table4].[3rd Term]" caption="3rd Term" attribute="1" defaultMemberUniqueName="[Table4].[3rd Term].[All]" allUniqueName="[Table4].[3rd Term].[All]" dimensionUniqueName="[Table4]" displayFolder="" count="0" memberValueDatatype="20" unbalanced="0"/>
    <cacheHierarchy uniqueName="[Table4].[Acad. Scores]" caption="Acad. Scores" attribute="1" defaultMemberUniqueName="[Table4].[Acad. Scores].[All]" allUniqueName="[Table4].[Acad. Scores].[All]" dimensionUniqueName="[Table4]" displayFolder="" count="0" memberValueDatatype="20" unbalanced="0"/>
    <cacheHierarchy uniqueName="[Table4].[Acad. Grade Math]" caption="Acad. Grade Math" attribute="1" defaultMemberUniqueName="[Table4].[Acad. Grade Math].[All]" allUniqueName="[Table4].[Acad. Grade Math].[All]" dimensionUniqueName="[Table4]" displayFolder="" count="0" memberValueDatatype="130" unbalanced="0"/>
    <cacheHierarchy uniqueName="[Table4].[1st Term Rank]" caption="1st Term Rank" attribute="1" defaultMemberUniqueName="[Table4].[1st Term Rank].[All]" allUniqueName="[Table4].[1st Term Rank].[All]" dimensionUniqueName="[Table4]" displayFolder="" count="0" memberValueDatatype="20" unbalanced="0"/>
    <cacheHierarchy uniqueName="[Table4].[2nd Term Rank]" caption="2nd Term Rank" attribute="1" defaultMemberUniqueName="[Table4].[2nd Term Rank].[All]" allUniqueName="[Table4].[2nd Term Rank].[All]" dimensionUniqueName="[Table4]" displayFolder="" count="0" memberValueDatatype="20" unbalanced="0"/>
    <cacheHierarchy uniqueName="[Table4].[3rd Term Rank]" caption="3rd Term Rank" attribute="1" defaultMemberUniqueName="[Table4].[3rd Term Rank].[All]" allUniqueName="[Table4].[3rd Term Rank].[All]" dimensionUniqueName="[Table4]" displayFolder="" count="0" memberValueDatatype="20" unbalanced="0"/>
    <cacheHierarchy uniqueName="[Table4].[1st Term Grade]" caption="1st Term Grade" attribute="1" defaultMemberUniqueName="[Table4].[1st Term Grade].[All]" allUniqueName="[Table4].[1st Term Grade].[All]" dimensionUniqueName="[Table4]" displayFolder="" count="0" memberValueDatatype="130" unbalanced="0"/>
    <cacheHierarchy uniqueName="[Table4].[2nd Term Grade]" caption="2nd Term Grade" attribute="1" defaultMemberUniqueName="[Table4].[2nd Term Grade].[All]" allUniqueName="[Table4].[2nd Term Grade].[All]" dimensionUniqueName="[Table4]" displayFolder="" count="0" memberValueDatatype="130" unbalanced="0"/>
    <cacheHierarchy uniqueName="[Table4].[3rd Term Grade]" caption="3rd Term Grade" attribute="1" defaultMemberUniqueName="[Table4].[3rd Term Grade].[All]" allUniqueName="[Table4].[3rd Term Grade].[All]" dimensionUniqueName="[Table4]" displayFolder="" count="0" memberValueDatatype="130" unbalanced="0"/>
    <cacheHierarchy uniqueName="[Table5].[Full Name]" caption="Full Name" attribute="1" defaultMemberUniqueName="[Table5].[Full Name].[All]" allUniqueName="[Table5].[Full Name].[All]" dimensionUniqueName="[Table5]" displayFolder="" count="0" memberValueDatatype="130" unbalanced="0"/>
    <cacheHierarchy uniqueName="[Table5].[1st Term]" caption="1st Term" attribute="1" defaultMemberUniqueName="[Table5].[1st Term].[All]" allUniqueName="[Table5].[1st Term].[All]" dimensionUniqueName="[Table5]" displayFolder="" count="0" memberValueDatatype="20" unbalanced="0"/>
    <cacheHierarchy uniqueName="[Table5].[2nd Term]" caption="2nd Term" attribute="1" defaultMemberUniqueName="[Table5].[2nd Term].[All]" allUniqueName="[Table5].[2nd Term].[All]" dimensionUniqueName="[Table5]" displayFolder="" count="0" memberValueDatatype="20" unbalanced="0"/>
    <cacheHierarchy uniqueName="[Table5].[3rd Term]" caption="3rd Term" attribute="1" defaultMemberUniqueName="[Table5].[3rd Term].[All]" allUniqueName="[Table5].[3rd Term].[All]" dimensionUniqueName="[Table5]" displayFolder="" count="0" memberValueDatatype="20" unbalanced="0"/>
    <cacheHierarchy uniqueName="[Table5].[Acad. Scores]" caption="Acad. Scores" attribute="1" defaultMemberUniqueName="[Table5].[Acad. Scores].[All]" allUniqueName="[Table5].[Acad. Scores].[All]" dimensionUniqueName="[Table5]" displayFolder="" count="0" memberValueDatatype="20" unbalanced="0"/>
    <cacheHierarchy uniqueName="[Table5].[Acad. GradeSceince]" caption="Acad. GradeSceince" attribute="1" defaultMemberUniqueName="[Table5].[Acad. GradeSceince].[All]" allUniqueName="[Table5].[Acad. GradeSceince].[All]" dimensionUniqueName="[Table5]" displayFolder="" count="0" memberValueDatatype="130" unbalanced="0"/>
    <cacheHierarchy uniqueName="[Table5].[1st Term Rank]" caption="1st Term Rank" attribute="1" defaultMemberUniqueName="[Table5].[1st Term Rank].[All]" allUniqueName="[Table5].[1st Term Rank].[All]" dimensionUniqueName="[Table5]" displayFolder="" count="0" memberValueDatatype="20" unbalanced="0"/>
    <cacheHierarchy uniqueName="[Table5].[2nd Term Rank]" caption="2nd Term Rank" attribute="1" defaultMemberUniqueName="[Table5].[2nd Term Rank].[All]" allUniqueName="[Table5].[2nd Term Rank].[All]" dimensionUniqueName="[Table5]" displayFolder="" count="0" memberValueDatatype="20" unbalanced="0"/>
    <cacheHierarchy uniqueName="[Table5].[3rd Term Rank]" caption="3rd Term Rank" attribute="1" defaultMemberUniqueName="[Table5].[3rd Term Rank].[All]" allUniqueName="[Table5].[3rd Term Rank].[All]" dimensionUniqueName="[Table5]" displayFolder="" count="0" memberValueDatatype="20" unbalanced="0"/>
    <cacheHierarchy uniqueName="[Table5].[1st Term Grade]" caption="1st Term Grade" attribute="1" defaultMemberUniqueName="[Table5].[1st Term Grade].[All]" allUniqueName="[Table5].[1st Term Grade].[All]" dimensionUniqueName="[Table5]" displayFolder="" count="0" memberValueDatatype="130" unbalanced="0"/>
    <cacheHierarchy uniqueName="[Table5].[2nd Term Grade]" caption="2nd Term Grade" attribute="1" defaultMemberUniqueName="[Table5].[2nd Term Grade].[All]" allUniqueName="[Table5].[2nd Term Grade].[All]" dimensionUniqueName="[Table5]" displayFolder="" count="0" memberValueDatatype="130" unbalanced="0"/>
    <cacheHierarchy uniqueName="[Table5].[3rd Term Grade]" caption="3rd Term Grade" attribute="1" defaultMemberUniqueName="[Table5].[3rd Term Grade].[All]" allUniqueName="[Table5].[3rd Term Grade].[All]" dimensionUniqueName="[Table5]" displayFolder="" count="0" memberValueDatatype="130" unbalanced="0"/>
    <cacheHierarchy uniqueName="[Table6].[Full Name]" caption="Full Name" attribute="1" defaultMemberUniqueName="[Table6].[Full Name].[All]" allUniqueName="[Table6].[Full Name].[All]" dimensionUniqueName="[Table6]" displayFolder="" count="2" memberValueDatatype="130" unbalanced="0">
      <fieldsUsage count="2">
        <fieldUsage x="-1"/>
        <fieldUsage x="2"/>
      </fieldsUsage>
    </cacheHierarchy>
    <cacheHierarchy uniqueName="[Table6].[1st Term]" caption="1st Term" attribute="1" defaultMemberUniqueName="[Table6].[1st Term].[All]" allUniqueName="[Table6].[1st Term].[All]" dimensionUniqueName="[Table6]" displayFolder="" count="0" memberValueDatatype="20" unbalanced="0"/>
    <cacheHierarchy uniqueName="[Table6].[2nd Term]" caption="2nd Term" attribute="1" defaultMemberUniqueName="[Table6].[2nd Term].[All]" allUniqueName="[Table6].[2nd Term].[All]" dimensionUniqueName="[Table6]" displayFolder="" count="0" memberValueDatatype="20" unbalanced="0"/>
    <cacheHierarchy uniqueName="[Table6].[3rd Term]" caption="3rd Term" attribute="1" defaultMemberUniqueName="[Table6].[3rd Term].[All]" allUniqueName="[Table6].[3rd Term].[All]" dimensionUniqueName="[Table6]" displayFolder="" count="0" memberValueDatatype="20" unbalanced="0"/>
    <cacheHierarchy uniqueName="[Table6].[Acad. Scores]" caption="Acad. Scores" attribute="1" defaultMemberUniqueName="[Table6].[Acad. Scores].[All]" allUniqueName="[Table6].[Acad. Scores].[All]" dimensionUniqueName="[Table6]" displayFolder="" count="0" memberValueDatatype="20" unbalanced="0"/>
    <cacheHierarchy uniqueName="[Table6].[Acad. Grade]" caption="Acad. Grade" attribute="1" defaultMemberUniqueName="[Table6].[Acad. Grade].[All]" allUniqueName="[Table6].[Acad. Grade].[All]" dimensionUniqueName="[Table6]" displayFolder="" count="0" memberValueDatatype="130" unbalanced="0"/>
    <cacheHierarchy uniqueName="[Table6].[Total Eng.]" caption="Total Eng." attribute="1" defaultMemberUniqueName="[Table6].[Total Eng.].[All]" allUniqueName="[Table6].[Total Eng.].[All]" dimensionUniqueName="[Table6]" displayFolder="" count="0" memberValueDatatype="20" unbalanced="0"/>
    <cacheHierarchy uniqueName="[Table6].[Total Math]" caption="Total Math" attribute="1" defaultMemberUniqueName="[Table6].[Total Math].[All]" allUniqueName="[Table6].[Total Math].[All]" dimensionUniqueName="[Table6]" displayFolder="" count="0" memberValueDatatype="20" unbalanced="0"/>
    <cacheHierarchy uniqueName="[Table6].[Total Sci.]" caption="Total Sci." attribute="1" defaultMemberUniqueName="[Table6].[Total Sci.].[All]" allUniqueName="[Table6].[Total Sci.].[All]" dimensionUniqueName="[Table6]" displayFolder="" count="0" memberValueDatatype="20" unbalanced="0"/>
    <cacheHierarchy uniqueName="[Table6].[Eng. Rank]" caption="Eng. Rank" attribute="1" defaultMemberUniqueName="[Table6].[Eng. Rank].[All]" allUniqueName="[Table6].[Eng. Rank].[All]" dimensionUniqueName="[Table6]" displayFolder="" count="0" memberValueDatatype="20" unbalanced="0"/>
    <cacheHierarchy uniqueName="[Table6].[Math Rank]" caption="Math Rank" attribute="1" defaultMemberUniqueName="[Table6].[Math Rank].[All]" allUniqueName="[Table6].[Math Rank].[All]" dimensionUniqueName="[Table6]" displayFolder="" count="0" memberValueDatatype="20" unbalanced="0"/>
    <cacheHierarchy uniqueName="[Table6].[Sci. Rank]" caption="Sci. Rank" attribute="1" defaultMemberUniqueName="[Table6].[Sci. Rank].[All]" allUniqueName="[Table6].[Sci. Rank].[All]" dimensionUniqueName="[Table6]" displayFolder="" count="0" memberValueDatatype="20" unbalanced="0"/>
    <cacheHierarchy uniqueName="[Table6].[Grade Eng.]" caption="Grade Eng." attribute="1" defaultMemberUniqueName="[Table6].[Grade Eng.].[All]" allUniqueName="[Table6].[Grade Eng.].[All]" dimensionUniqueName="[Table6]" displayFolder="" count="0" memberValueDatatype="130" unbalanced="0"/>
    <cacheHierarchy uniqueName="[Table6].[Grade Math.]" caption="Grade Math." attribute="1" defaultMemberUniqueName="[Table6].[Grade Math.].[All]" allUniqueName="[Table6].[Grade Math.].[All]" dimensionUniqueName="[Table6]" displayFolder="" count="0" memberValueDatatype="130" unbalanced="0"/>
    <cacheHierarchy uniqueName="[Table6].[Grade Sci.]" caption="Grade Sci." attribute="1" defaultMemberUniqueName="[Table6].[Grade Sci.].[All]" allUniqueName="[Table6].[Grade Sci.].[All]" dimensionUniqueName="[Table6]" displayFolder="" count="0" memberValueDatatype="130" unbalanced="0"/>
    <cacheHierarchy uniqueName="[Table6].[Teacher Remarks]" caption="Teacher Remarks" attribute="1" defaultMemberUniqueName="[Table6].[Teacher Remarks].[All]" allUniqueName="[Table6].[Teacher Remarks].[All]" dimensionUniqueName="[Table6]" displayFolder="" count="0" memberValueDatatype="130" unbalanced="0"/>
    <cacheHierarchy uniqueName="[Table6].[Student Type]" caption="Student Type" attribute="1" defaultMemberUniqueName="[Table6].[Student Type].[All]" allUniqueName="[Table6].[Student Type].[All]" dimensionUniqueName="[Table6]" displayFolder="" count="0" memberValueDatatype="130" unbalanced="0"/>
    <cacheHierarchy uniqueName="[Measures].[__XL_Count Table6]" caption="__XL_Count Table6" measure="1" displayFolder="" measureGroup="Table6"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Total Eng.]" caption="Sum of Total Eng." measure="1" displayFolder="" measureGroup="Table6" count="0" hidden="1">
      <extLst>
        <ext xmlns:x15="http://schemas.microsoft.com/office/spreadsheetml/2010/11/main" uri="{B97F6D7D-B522-45F9-BDA1-12C45D357490}">
          <x15:cacheHierarchy aggregatedColumn="42"/>
        </ext>
      </extLst>
    </cacheHierarchy>
    <cacheHierarchy uniqueName="[Measures].[Sum of Total Math]" caption="Sum of Total Math" measure="1" displayFolder="" measureGroup="Table6" count="0" hidden="1">
      <extLst>
        <ext xmlns:x15="http://schemas.microsoft.com/office/spreadsheetml/2010/11/main" uri="{B97F6D7D-B522-45F9-BDA1-12C45D357490}">
          <x15:cacheHierarchy aggregatedColumn="43"/>
        </ext>
      </extLst>
    </cacheHierarchy>
    <cacheHierarchy uniqueName="[Measures].[Sum of Total Sci.]" caption="Sum of Total Sci." measure="1" displayFolder="" measureGroup="Table6" count="0" hidden="1">
      <extLst>
        <ext xmlns:x15="http://schemas.microsoft.com/office/spreadsheetml/2010/11/main" uri="{B97F6D7D-B522-45F9-BDA1-12C45D357490}">
          <x15:cacheHierarchy aggregatedColumn="44"/>
        </ext>
      </extLst>
    </cacheHierarchy>
    <cacheHierarchy uniqueName="[Measures].[Sum of 2nd Term Rank]" caption="Sum of 2nd Term Rank" measure="1" displayFolder="" measureGroup="Table3" count="0" hidden="1">
      <extLst>
        <ext xmlns:x15="http://schemas.microsoft.com/office/spreadsheetml/2010/11/main" uri="{B97F6D7D-B522-45F9-BDA1-12C45D357490}">
          <x15:cacheHierarchy aggregatedColumn="7"/>
        </ext>
      </extLst>
    </cacheHierarchy>
    <cacheHierarchy uniqueName="[Measures].[Sum of 1st Term Rank]" caption="Sum of 1st Term Rank" measure="1" displayFolder="" measureGroup="Table3" count="0" hidden="1">
      <extLst>
        <ext xmlns:x15="http://schemas.microsoft.com/office/spreadsheetml/2010/11/main" uri="{B97F6D7D-B522-45F9-BDA1-12C45D357490}">
          <x15:cacheHierarchy aggregatedColumn="6"/>
        </ext>
      </extLst>
    </cacheHierarchy>
    <cacheHierarchy uniqueName="[Measures].[Sum of 3rd Term Rank]" caption="Sum of 3rd Term Rank" measure="1" displayFolder="" measureGroup="Table3" count="0" hidden="1">
      <extLst>
        <ext xmlns:x15="http://schemas.microsoft.com/office/spreadsheetml/2010/11/main" uri="{B97F6D7D-B522-45F9-BDA1-12C45D357490}">
          <x15:cacheHierarchy aggregatedColumn="8"/>
        </ext>
      </extLst>
    </cacheHierarchy>
    <cacheHierarchy uniqueName="[Measures].[Sum of 1st Term]" caption="Sum of 1st Term" measure="1" displayFolder="" measureGroup="Table3" count="0" hidden="1">
      <extLst>
        <ext xmlns:x15="http://schemas.microsoft.com/office/spreadsheetml/2010/11/main" uri="{B97F6D7D-B522-45F9-BDA1-12C45D357490}">
          <x15:cacheHierarchy aggregatedColumn="1"/>
        </ext>
      </extLst>
    </cacheHierarchy>
    <cacheHierarchy uniqueName="[Measures].[Sum of 2nd Term]" caption="Sum of 2nd Term" measure="1" displayFolder="" measureGroup="Table3"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3rd Term]" caption="Sum of 3rd Term" measure="1" displayFolder="" measureGroup="Table3" count="0" hidden="1">
      <extLst>
        <ext xmlns:x15="http://schemas.microsoft.com/office/spreadsheetml/2010/11/main" uri="{B97F6D7D-B522-45F9-BDA1-12C45D357490}">
          <x15:cacheHierarchy aggregatedColumn="3"/>
        </ext>
      </extLst>
    </cacheHierarchy>
    <cacheHierarchy uniqueName="[Measures].[Sum of Acad. Scores]" caption="Sum of Acad. Scores" measure="1" displayFolder="" measureGroup="Table6" count="0" hidden="1">
      <extLst>
        <ext xmlns:x15="http://schemas.microsoft.com/office/spreadsheetml/2010/11/main" uri="{B97F6D7D-B522-45F9-BDA1-12C45D357490}">
          <x15:cacheHierarchy aggregatedColumn="40"/>
        </ext>
      </extLst>
    </cacheHierarchy>
    <cacheHierarchy uniqueName="[Measures].[Sum of 1st Term 2]" caption="Sum of 1st Term 2" measure="1" displayFolder="" measureGroup="Table6" count="0" hidden="1">
      <extLst>
        <ext xmlns:x15="http://schemas.microsoft.com/office/spreadsheetml/2010/11/main" uri="{B97F6D7D-B522-45F9-BDA1-12C45D357490}">
          <x15:cacheHierarchy aggregatedColumn="37"/>
        </ext>
      </extLst>
    </cacheHierarchy>
    <cacheHierarchy uniqueName="[Measures].[Sum of 2nd Term 2]" caption="Sum of 2nd Term 2" measure="1" displayFolder="" measureGroup="Table6" count="0" hidden="1">
      <extLst>
        <ext xmlns:x15="http://schemas.microsoft.com/office/spreadsheetml/2010/11/main" uri="{B97F6D7D-B522-45F9-BDA1-12C45D357490}">
          <x15:cacheHierarchy aggregatedColumn="38"/>
        </ext>
      </extLst>
    </cacheHierarchy>
    <cacheHierarchy uniqueName="[Measures].[Sum of 3rd Term 2]" caption="Sum of 3rd Term 2" measure="1" displayFolder="" measureGroup="Table6" count="0" hidden="1">
      <extLst>
        <ext xmlns:x15="http://schemas.microsoft.com/office/spreadsheetml/2010/11/main" uri="{B97F6D7D-B522-45F9-BDA1-12C45D357490}">
          <x15:cacheHierarchy aggregatedColumn="39"/>
        </ext>
      </extLst>
    </cacheHierarchy>
    <cacheHierarchy uniqueName="[Measures].[Sum of 1st Term 3]" caption="Sum of 1st Term 3" measure="1" displayFolder="" measureGroup="Table4" count="0" hidden="1">
      <extLst>
        <ext xmlns:x15="http://schemas.microsoft.com/office/spreadsheetml/2010/11/main" uri="{B97F6D7D-B522-45F9-BDA1-12C45D357490}">
          <x15:cacheHierarchy aggregatedColumn="13"/>
        </ext>
      </extLst>
    </cacheHierarchy>
    <cacheHierarchy uniqueName="[Measures].[Sum of 2nd Term 3]" caption="Sum of 2nd Term 3" measure="1" displayFolder="" measureGroup="Table4" count="0" hidden="1">
      <extLst>
        <ext xmlns:x15="http://schemas.microsoft.com/office/spreadsheetml/2010/11/main" uri="{B97F6D7D-B522-45F9-BDA1-12C45D357490}">
          <x15:cacheHierarchy aggregatedColumn="14"/>
        </ext>
      </extLst>
    </cacheHierarchy>
    <cacheHierarchy uniqueName="[Measures].[Sum of 3rd Term 3]" caption="Sum of 3rd Term 3" measure="1" displayFolder="" measureGroup="Table4" count="0" hidden="1">
      <extLst>
        <ext xmlns:x15="http://schemas.microsoft.com/office/spreadsheetml/2010/11/main" uri="{B97F6D7D-B522-45F9-BDA1-12C45D357490}">
          <x15:cacheHierarchy aggregatedColumn="15"/>
        </ext>
      </extLst>
    </cacheHierarchy>
    <cacheHierarchy uniqueName="[Measures].[Sum of 1st Term 4]" caption="Sum of 1st Term 4" measure="1" displayFolder="" measureGroup="Table5" count="0" hidden="1">
      <extLst>
        <ext xmlns:x15="http://schemas.microsoft.com/office/spreadsheetml/2010/11/main" uri="{B97F6D7D-B522-45F9-BDA1-12C45D357490}">
          <x15:cacheHierarchy aggregatedColumn="25"/>
        </ext>
      </extLst>
    </cacheHierarchy>
    <cacheHierarchy uniqueName="[Measures].[Sum of 2nd Term 4]" caption="Sum of 2nd Term 4" measure="1" displayFolder="" measureGroup="Table5" count="0" hidden="1">
      <extLst>
        <ext xmlns:x15="http://schemas.microsoft.com/office/spreadsheetml/2010/11/main" uri="{B97F6D7D-B522-45F9-BDA1-12C45D357490}">
          <x15:cacheHierarchy aggregatedColumn="26"/>
        </ext>
      </extLst>
    </cacheHierarchy>
    <cacheHierarchy uniqueName="[Measures].[Sum of 3rd Term 4]" caption="Sum of 3rd Term 4" measure="1" displayFolder="" measureGroup="Table5" count="0" hidden="1">
      <extLst>
        <ext xmlns:x15="http://schemas.microsoft.com/office/spreadsheetml/2010/11/main" uri="{B97F6D7D-B522-45F9-BDA1-12C45D357490}">
          <x15:cacheHierarchy aggregatedColumn="27"/>
        </ext>
      </extLst>
    </cacheHierarchy>
    <cacheHierarchy uniqueName="[Measures].[Count of Grade Eng.]" caption="Count of Grade Eng." measure="1" displayFolder="" measureGroup="Table6" count="0" hidden="1">
      <extLst>
        <ext xmlns:x15="http://schemas.microsoft.com/office/spreadsheetml/2010/11/main" uri="{B97F6D7D-B522-45F9-BDA1-12C45D357490}">
          <x15:cacheHierarchy aggregatedColumn="48"/>
        </ext>
      </extLst>
    </cacheHierarchy>
    <cacheHierarchy uniqueName="[Measures].[Count of Grade Sci.]" caption="Count of Grade Sci." measure="1" displayFolder="" measureGroup="Table6" count="0" hidden="1">
      <extLst>
        <ext xmlns:x15="http://schemas.microsoft.com/office/spreadsheetml/2010/11/main" uri="{B97F6D7D-B522-45F9-BDA1-12C45D357490}">
          <x15:cacheHierarchy aggregatedColumn="50"/>
        </ext>
      </extLst>
    </cacheHierarchy>
    <cacheHierarchy uniqueName="[Measures].[Count of Grade Math.]" caption="Count of Grade Math." measure="1" displayFolder="" measureGroup="Table6" count="0" hidden="1">
      <extLst>
        <ext xmlns:x15="http://schemas.microsoft.com/office/spreadsheetml/2010/11/main" uri="{B97F6D7D-B522-45F9-BDA1-12C45D357490}">
          <x15:cacheHierarchy aggregatedColumn="49"/>
        </ext>
      </extLst>
    </cacheHierarchy>
    <cacheHierarchy uniqueName="[Measures].[Sum of Acad. Scores 2]" caption="Sum of Acad. Scores 2" measure="1" displayFolder="" measureGroup="Table3" count="0" hidden="1">
      <extLst>
        <ext xmlns:x15="http://schemas.microsoft.com/office/spreadsheetml/2010/11/main" uri="{B97F6D7D-B522-45F9-BDA1-12C45D357490}">
          <x15:cacheHierarchy aggregatedColumn="4"/>
        </ext>
      </extLst>
    </cacheHierarchy>
    <cacheHierarchy uniqueName="[Measures].[Sum of Acad. Scores 3]" caption="Sum of Acad. Scores 3" measure="1" displayFolder="" measureGroup="Table4" count="0" hidden="1">
      <extLst>
        <ext xmlns:x15="http://schemas.microsoft.com/office/spreadsheetml/2010/11/main" uri="{B97F6D7D-B522-45F9-BDA1-12C45D357490}">
          <x15:cacheHierarchy aggregatedColumn="16"/>
        </ext>
      </extLst>
    </cacheHierarchy>
    <cacheHierarchy uniqueName="[Measures].[Sum of Acad. Scores 4]" caption="Sum of Acad. Scores 4" measure="1" displayFolder="" measureGroup="Table5" count="0" hidden="1">
      <extLst>
        <ext xmlns:x15="http://schemas.microsoft.com/office/spreadsheetml/2010/11/main" uri="{B97F6D7D-B522-45F9-BDA1-12C45D357490}">
          <x15:cacheHierarchy aggregatedColumn="28"/>
        </ext>
      </extLst>
    </cacheHierarchy>
    <cacheHierarchy uniqueName="[Measures].[Count of 1st Term Grade]" caption="Count of 1st Term Grade" measure="1" displayFolder="" measureGroup="Table5" count="0" hidden="1">
      <extLst>
        <ext xmlns:x15="http://schemas.microsoft.com/office/spreadsheetml/2010/11/main" uri="{B97F6D7D-B522-45F9-BDA1-12C45D357490}">
          <x15:cacheHierarchy aggregatedColumn="33"/>
        </ext>
      </extLst>
    </cacheHierarchy>
    <cacheHierarchy uniqueName="[Measures].[Sum of Eng. Rank]" caption="Sum of Eng. Rank" measure="1" displayFolder="" measureGroup="Table6" count="0" hidden="1">
      <extLst>
        <ext xmlns:x15="http://schemas.microsoft.com/office/spreadsheetml/2010/11/main" uri="{B97F6D7D-B522-45F9-BDA1-12C45D357490}">
          <x15:cacheHierarchy aggregatedColumn="45"/>
        </ext>
      </extLst>
    </cacheHierarchy>
    <cacheHierarchy uniqueName="[Measures].[Sum of Math Rank]" caption="Sum of Math Rank" measure="1" displayFolder="" measureGroup="Table6" count="0" hidden="1">
      <extLst>
        <ext xmlns:x15="http://schemas.microsoft.com/office/spreadsheetml/2010/11/main" uri="{B97F6D7D-B522-45F9-BDA1-12C45D357490}">
          <x15:cacheHierarchy aggregatedColumn="46"/>
        </ext>
      </extLst>
    </cacheHierarchy>
    <cacheHierarchy uniqueName="[Measures].[Sum of Sci. Rank]" caption="Sum of Sci. Rank" measure="1" displayFolder="" measureGroup="Table6" count="0" hidden="1">
      <extLst>
        <ext xmlns:x15="http://schemas.microsoft.com/office/spreadsheetml/2010/11/main" uri="{B97F6D7D-B522-45F9-BDA1-12C45D357490}">
          <x15:cacheHierarchy aggregatedColumn="47"/>
        </ext>
      </extLst>
    </cacheHierarchy>
    <cacheHierarchy uniqueName="[Measures].[Sum of 1st Term Rank 2]" caption="Sum of 1st Term Rank 2" measure="1" displayFolder="" measureGroup="Table4" count="0" hidden="1">
      <extLst>
        <ext xmlns:x15="http://schemas.microsoft.com/office/spreadsheetml/2010/11/main" uri="{B97F6D7D-B522-45F9-BDA1-12C45D357490}">
          <x15:cacheHierarchy aggregatedColumn="18"/>
        </ext>
      </extLst>
    </cacheHierarchy>
    <cacheHierarchy uniqueName="[Measures].[Sum of 2nd Term Rank 2]" caption="Sum of 2nd Term Rank 2" measure="1" displayFolder="" measureGroup="Table4" count="0" hidden="1">
      <extLst>
        <ext xmlns:x15="http://schemas.microsoft.com/office/spreadsheetml/2010/11/main" uri="{B97F6D7D-B522-45F9-BDA1-12C45D357490}">
          <x15:cacheHierarchy aggregatedColumn="19"/>
        </ext>
      </extLst>
    </cacheHierarchy>
    <cacheHierarchy uniqueName="[Measures].[Sum of 3rd Term Rank 2]" caption="Sum of 3rd Term Rank 2" measure="1" displayFolder="" measureGroup="Table4" count="0" hidden="1">
      <extLst>
        <ext xmlns:x15="http://schemas.microsoft.com/office/spreadsheetml/2010/11/main" uri="{B97F6D7D-B522-45F9-BDA1-12C45D357490}">
          <x15:cacheHierarchy aggregatedColumn="20"/>
        </ext>
      </extLst>
    </cacheHierarchy>
    <cacheHierarchy uniqueName="[Measures].[Sum of 1st Term Rank 3]" caption="Sum of 1st Term Rank 3" measure="1" displayFolder="" measureGroup="Table5" count="0" hidden="1">
      <extLst>
        <ext xmlns:x15="http://schemas.microsoft.com/office/spreadsheetml/2010/11/main" uri="{B97F6D7D-B522-45F9-BDA1-12C45D357490}">
          <x15:cacheHierarchy aggregatedColumn="30"/>
        </ext>
      </extLst>
    </cacheHierarchy>
    <cacheHierarchy uniqueName="[Measures].[Sum of 2nd Term Rank 3]" caption="Sum of 2nd Term Rank 3" measure="1" displayFolder="" measureGroup="Table5" count="0" hidden="1">
      <extLst>
        <ext xmlns:x15="http://schemas.microsoft.com/office/spreadsheetml/2010/11/main" uri="{B97F6D7D-B522-45F9-BDA1-12C45D357490}">
          <x15:cacheHierarchy aggregatedColumn="31"/>
        </ext>
      </extLst>
    </cacheHierarchy>
    <cacheHierarchy uniqueName="[Measures].[Sum of 3rd Term Rank 3]" caption="Sum of 3rd Term Rank 3" measure="1" displayFolder="" measureGroup="Table5" count="0" hidden="1">
      <extLst>
        <ext xmlns:x15="http://schemas.microsoft.com/office/spreadsheetml/2010/11/main" uri="{B97F6D7D-B522-45F9-BDA1-12C45D357490}">
          <x15:cacheHierarchy aggregatedColumn="32"/>
        </ext>
      </extLst>
    </cacheHierarchy>
    <cacheHierarchy uniqueName="[Measures].[Count of Acad. Grade]" caption="Count of Acad. Grade" measure="1" displayFolder="" measureGroup="Table6" count="0" hidden="1">
      <extLst>
        <ext xmlns:x15="http://schemas.microsoft.com/office/spreadsheetml/2010/11/main" uri="{B97F6D7D-B522-45F9-BDA1-12C45D357490}">
          <x15:cacheHierarchy aggregatedColumn="41"/>
        </ext>
      </extLst>
    </cacheHierarchy>
    <cacheHierarchy uniqueName="[Measures].[Count of 1st Term Grade 2]" caption="Count of 1st Term Grade 2" measure="1" displayFolder="" measureGroup="Table4" count="0" hidden="1">
      <extLst>
        <ext xmlns:x15="http://schemas.microsoft.com/office/spreadsheetml/2010/11/main" uri="{B97F6D7D-B522-45F9-BDA1-12C45D357490}">
          <x15:cacheHierarchy aggregatedColumn="21"/>
        </ext>
      </extLst>
    </cacheHierarchy>
    <cacheHierarchy uniqueName="[Measures].[Count of 2nd Term Grade]" caption="Count of 2nd Term Grade" measure="1" displayFolder="" measureGroup="Table4" count="0" hidden="1">
      <extLst>
        <ext xmlns:x15="http://schemas.microsoft.com/office/spreadsheetml/2010/11/main" uri="{B97F6D7D-B522-45F9-BDA1-12C45D357490}">
          <x15:cacheHierarchy aggregatedColumn="22"/>
        </ext>
      </extLst>
    </cacheHierarchy>
    <cacheHierarchy uniqueName="[Measures].[Count of 3rd Term Grade]" caption="Count of 3rd Term Grade" measure="1" displayFolder="" measureGroup="Table4" count="0" hidden="1">
      <extLst>
        <ext xmlns:x15="http://schemas.microsoft.com/office/spreadsheetml/2010/11/main" uri="{B97F6D7D-B522-45F9-BDA1-12C45D357490}">
          <x15:cacheHierarchy aggregatedColumn="23"/>
        </ext>
      </extLst>
    </cacheHierarchy>
    <cacheHierarchy uniqueName="[Measures].[Count of Full Name]" caption="Count of Full Name" measure="1" displayFolder="" measureGroup="Table6" count="0" hidden="1">
      <extLst>
        <ext xmlns:x15="http://schemas.microsoft.com/office/spreadsheetml/2010/11/main" uri="{B97F6D7D-B522-45F9-BDA1-12C45D357490}">
          <x15:cacheHierarchy aggregatedColumn="36"/>
        </ext>
      </extLst>
    </cacheHierarchy>
    <cacheHierarchy uniqueName="[Measures].[Count of Full Name 2]" caption="Count of Full Name 2" measure="1" displayFolder="" measureGroup="Table4" count="0" hidden="1">
      <extLst>
        <ext xmlns:x15="http://schemas.microsoft.com/office/spreadsheetml/2010/11/main" uri="{B97F6D7D-B522-45F9-BDA1-12C45D357490}">
          <x15:cacheHierarchy aggregatedColumn="12"/>
        </ext>
      </extLst>
    </cacheHierarchy>
    <cacheHierarchy uniqueName="[Measures].[Count of Teacher Remarks]" caption="Count of Teacher Remarks" measure="1" displayFolder="" measureGroup="Table6" count="0" hidden="1">
      <extLst>
        <ext xmlns:x15="http://schemas.microsoft.com/office/spreadsheetml/2010/11/main" uri="{B97F6D7D-B522-45F9-BDA1-12C45D357490}">
          <x15:cacheHierarchy aggregatedColumn="51"/>
        </ext>
      </extLst>
    </cacheHierarchy>
  </cacheHierarchies>
  <kpis count="0"/>
  <dimensions count="5">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s>
  <measureGroups count="4">
    <measureGroup name="Table3" caption="Table3"/>
    <measureGroup name="Table4" caption="Table4"/>
    <measureGroup name="Table5" caption="Table5"/>
    <measureGroup name="Table6" caption="Table6"/>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s" refreshedDate="45054.947521296293" backgroundQuery="1" createdVersion="8" refreshedVersion="8" minRefreshableVersion="3" recordCount="0" supportSubquery="1" supportAdvancedDrill="1" xr:uid="{1F32921D-358C-42D0-9B13-B9C0E4655C8E}">
  <cacheSource type="external" connectionId="1"/>
  <cacheFields count="3">
    <cacheField name="[Measures].[Sum of 3rd Term]" caption="Sum of 3rd Term" numFmtId="0" hierarchy="66" level="32767"/>
    <cacheField name="[Table3].[3rd Term Grade].[3rd Term Grade]" caption="3rd Term Grade" numFmtId="0" hierarchy="11" level="1">
      <sharedItems count="1">
        <s v="D"/>
      </sharedItems>
    </cacheField>
    <cacheField name="[Table6].[Full Name].[Full Name]" caption="Full Name" numFmtId="0" hierarchy="36" level="1">
      <sharedItems containsSemiMixedTypes="0" containsNonDate="0" containsString="0"/>
    </cacheField>
  </cacheFields>
  <cacheHierarchies count="100">
    <cacheHierarchy uniqueName="[Table3].[Full Name]" caption="Full Name" attribute="1" defaultMemberUniqueName="[Table3].[Full Name].[All]" allUniqueName="[Table3].[Full Name].[All]" dimensionUniqueName="[Table3]" displayFolder="" count="0" memberValueDatatype="130" unbalanced="0"/>
    <cacheHierarchy uniqueName="[Table3].[1st Term]" caption="1st Term" attribute="1" defaultMemberUniqueName="[Table3].[1st Term].[All]" allUniqueName="[Table3].[1st Term].[All]" dimensionUniqueName="[Table3]" displayFolder="" count="0" memberValueDatatype="20" unbalanced="0"/>
    <cacheHierarchy uniqueName="[Table3].[2nd Term]" caption="2nd Term" attribute="1" defaultMemberUniqueName="[Table3].[2nd Term].[All]" allUniqueName="[Table3].[2nd Term].[All]" dimensionUniqueName="[Table3]" displayFolder="" count="0" memberValueDatatype="20" unbalanced="0"/>
    <cacheHierarchy uniqueName="[Table3].[3rd Term]" caption="3rd Term" attribute="1" defaultMemberUniqueName="[Table3].[3rd Term].[All]" allUniqueName="[Table3].[3rd Term].[All]" dimensionUniqueName="[Table3]" displayFolder="" count="0" memberValueDatatype="20" unbalanced="0"/>
    <cacheHierarchy uniqueName="[Table3].[Acad. Scores]" caption="Acad. Scores" attribute="1" defaultMemberUniqueName="[Table3].[Acad. Scores].[All]" allUniqueName="[Table3].[Acad. Scores].[All]" dimensionUniqueName="[Table3]" displayFolder="" count="0" memberValueDatatype="20" unbalanced="0"/>
    <cacheHierarchy uniqueName="[Table3].[Acad. Grade Eng.]" caption="Acad. Grade Eng." attribute="1" defaultMemberUniqueName="[Table3].[Acad. Grade Eng.].[All]" allUniqueName="[Table3].[Acad. Grade Eng.].[All]" dimensionUniqueName="[Table3]" displayFolder="" count="0" memberValueDatatype="130" unbalanced="0"/>
    <cacheHierarchy uniqueName="[Table3].[1st Term Rank]" caption="1st Term Rank" attribute="1" defaultMemberUniqueName="[Table3].[1st Term Rank].[All]" allUniqueName="[Table3].[1st Term Rank].[All]" dimensionUniqueName="[Table3]" displayFolder="" count="0" memberValueDatatype="20" unbalanced="0"/>
    <cacheHierarchy uniqueName="[Table3].[2nd Term Rank]" caption="2nd Term Rank" attribute="1" defaultMemberUniqueName="[Table3].[2nd Term Rank].[All]" allUniqueName="[Table3].[2nd Term Rank].[All]" dimensionUniqueName="[Table3]" displayFolder="" count="0" memberValueDatatype="20" unbalanced="0"/>
    <cacheHierarchy uniqueName="[Table3].[3rd Term Rank]" caption="3rd Term Rank" attribute="1" defaultMemberUniqueName="[Table3].[3rd Term Rank].[All]" allUniqueName="[Table3].[3rd Term Rank].[All]" dimensionUniqueName="[Table3]" displayFolder="" count="0" memberValueDatatype="20" unbalanced="0"/>
    <cacheHierarchy uniqueName="[Table3].[1st Term Grade]" caption="1st Term Grade" attribute="1" defaultMemberUniqueName="[Table3].[1st Term Grade].[All]" allUniqueName="[Table3].[1st Term Grade].[All]" dimensionUniqueName="[Table3]" displayFolder="" count="0" memberValueDatatype="130" unbalanced="0"/>
    <cacheHierarchy uniqueName="[Table3].[2nd Term Grade]" caption="2nd Term Grade" attribute="1" defaultMemberUniqueName="[Table3].[2nd Term Grade].[All]" allUniqueName="[Table3].[2nd Term Grade].[All]" dimensionUniqueName="[Table3]" displayFolder="" count="0" memberValueDatatype="130" unbalanced="0"/>
    <cacheHierarchy uniqueName="[Table3].[3rd Term Grade]" caption="3rd Term Grade" attribute="1" defaultMemberUniqueName="[Table3].[3rd Term Grade].[All]" allUniqueName="[Table3].[3rd Term Grade].[All]" dimensionUniqueName="[Table3]" displayFolder="" count="2" memberValueDatatype="130" unbalanced="0">
      <fieldsUsage count="2">
        <fieldUsage x="-1"/>
        <fieldUsage x="1"/>
      </fieldsUsage>
    </cacheHierarchy>
    <cacheHierarchy uniqueName="[Table4].[Full Name]" caption="Full Name" attribute="1" defaultMemberUniqueName="[Table4].[Full Name].[All]" allUniqueName="[Table4].[Full Name].[All]" dimensionUniqueName="[Table4]" displayFolder="" count="0" memberValueDatatype="130" unbalanced="0"/>
    <cacheHierarchy uniqueName="[Table4].[1st Term]" caption="1st Term" attribute="1" defaultMemberUniqueName="[Table4].[1st Term].[All]" allUniqueName="[Table4].[1st Term].[All]" dimensionUniqueName="[Table4]" displayFolder="" count="0" memberValueDatatype="20" unbalanced="0"/>
    <cacheHierarchy uniqueName="[Table4].[2nd Term]" caption="2nd Term" attribute="1" defaultMemberUniqueName="[Table4].[2nd Term].[All]" allUniqueName="[Table4].[2nd Term].[All]" dimensionUniqueName="[Table4]" displayFolder="" count="0" memberValueDatatype="20" unbalanced="0"/>
    <cacheHierarchy uniqueName="[Table4].[3rd Term]" caption="3rd Term" attribute="1" defaultMemberUniqueName="[Table4].[3rd Term].[All]" allUniqueName="[Table4].[3rd Term].[All]" dimensionUniqueName="[Table4]" displayFolder="" count="0" memberValueDatatype="20" unbalanced="0"/>
    <cacheHierarchy uniqueName="[Table4].[Acad. Scores]" caption="Acad. Scores" attribute="1" defaultMemberUniqueName="[Table4].[Acad. Scores].[All]" allUniqueName="[Table4].[Acad. Scores].[All]" dimensionUniqueName="[Table4]" displayFolder="" count="0" memberValueDatatype="20" unbalanced="0"/>
    <cacheHierarchy uniqueName="[Table4].[Acad. Grade Math]" caption="Acad. Grade Math" attribute="1" defaultMemberUniqueName="[Table4].[Acad. Grade Math].[All]" allUniqueName="[Table4].[Acad. Grade Math].[All]" dimensionUniqueName="[Table4]" displayFolder="" count="0" memberValueDatatype="130" unbalanced="0"/>
    <cacheHierarchy uniqueName="[Table4].[1st Term Rank]" caption="1st Term Rank" attribute="1" defaultMemberUniqueName="[Table4].[1st Term Rank].[All]" allUniqueName="[Table4].[1st Term Rank].[All]" dimensionUniqueName="[Table4]" displayFolder="" count="0" memberValueDatatype="20" unbalanced="0"/>
    <cacheHierarchy uniqueName="[Table4].[2nd Term Rank]" caption="2nd Term Rank" attribute="1" defaultMemberUniqueName="[Table4].[2nd Term Rank].[All]" allUniqueName="[Table4].[2nd Term Rank].[All]" dimensionUniqueName="[Table4]" displayFolder="" count="0" memberValueDatatype="20" unbalanced="0"/>
    <cacheHierarchy uniqueName="[Table4].[3rd Term Rank]" caption="3rd Term Rank" attribute="1" defaultMemberUniqueName="[Table4].[3rd Term Rank].[All]" allUniqueName="[Table4].[3rd Term Rank].[All]" dimensionUniqueName="[Table4]" displayFolder="" count="0" memberValueDatatype="20" unbalanced="0"/>
    <cacheHierarchy uniqueName="[Table4].[1st Term Grade]" caption="1st Term Grade" attribute="1" defaultMemberUniqueName="[Table4].[1st Term Grade].[All]" allUniqueName="[Table4].[1st Term Grade].[All]" dimensionUniqueName="[Table4]" displayFolder="" count="0" memberValueDatatype="130" unbalanced="0"/>
    <cacheHierarchy uniqueName="[Table4].[2nd Term Grade]" caption="2nd Term Grade" attribute="1" defaultMemberUniqueName="[Table4].[2nd Term Grade].[All]" allUniqueName="[Table4].[2nd Term Grade].[All]" dimensionUniqueName="[Table4]" displayFolder="" count="0" memberValueDatatype="130" unbalanced="0"/>
    <cacheHierarchy uniqueName="[Table4].[3rd Term Grade]" caption="3rd Term Grade" attribute="1" defaultMemberUniqueName="[Table4].[3rd Term Grade].[All]" allUniqueName="[Table4].[3rd Term Grade].[All]" dimensionUniqueName="[Table4]" displayFolder="" count="0" memberValueDatatype="130" unbalanced="0"/>
    <cacheHierarchy uniqueName="[Table5].[Full Name]" caption="Full Name" attribute="1" defaultMemberUniqueName="[Table5].[Full Name].[All]" allUniqueName="[Table5].[Full Name].[All]" dimensionUniqueName="[Table5]" displayFolder="" count="0" memberValueDatatype="130" unbalanced="0"/>
    <cacheHierarchy uniqueName="[Table5].[1st Term]" caption="1st Term" attribute="1" defaultMemberUniqueName="[Table5].[1st Term].[All]" allUniqueName="[Table5].[1st Term].[All]" dimensionUniqueName="[Table5]" displayFolder="" count="0" memberValueDatatype="20" unbalanced="0"/>
    <cacheHierarchy uniqueName="[Table5].[2nd Term]" caption="2nd Term" attribute="1" defaultMemberUniqueName="[Table5].[2nd Term].[All]" allUniqueName="[Table5].[2nd Term].[All]" dimensionUniqueName="[Table5]" displayFolder="" count="0" memberValueDatatype="20" unbalanced="0"/>
    <cacheHierarchy uniqueName="[Table5].[3rd Term]" caption="3rd Term" attribute="1" defaultMemberUniqueName="[Table5].[3rd Term].[All]" allUniqueName="[Table5].[3rd Term].[All]" dimensionUniqueName="[Table5]" displayFolder="" count="0" memberValueDatatype="20" unbalanced="0"/>
    <cacheHierarchy uniqueName="[Table5].[Acad. Scores]" caption="Acad. Scores" attribute="1" defaultMemberUniqueName="[Table5].[Acad. Scores].[All]" allUniqueName="[Table5].[Acad. Scores].[All]" dimensionUniqueName="[Table5]" displayFolder="" count="0" memberValueDatatype="20" unbalanced="0"/>
    <cacheHierarchy uniqueName="[Table5].[Acad. GradeSceince]" caption="Acad. GradeSceince" attribute="1" defaultMemberUniqueName="[Table5].[Acad. GradeSceince].[All]" allUniqueName="[Table5].[Acad. GradeSceince].[All]" dimensionUniqueName="[Table5]" displayFolder="" count="0" memberValueDatatype="130" unbalanced="0"/>
    <cacheHierarchy uniqueName="[Table5].[1st Term Rank]" caption="1st Term Rank" attribute="1" defaultMemberUniqueName="[Table5].[1st Term Rank].[All]" allUniqueName="[Table5].[1st Term Rank].[All]" dimensionUniqueName="[Table5]" displayFolder="" count="0" memberValueDatatype="20" unbalanced="0"/>
    <cacheHierarchy uniqueName="[Table5].[2nd Term Rank]" caption="2nd Term Rank" attribute="1" defaultMemberUniqueName="[Table5].[2nd Term Rank].[All]" allUniqueName="[Table5].[2nd Term Rank].[All]" dimensionUniqueName="[Table5]" displayFolder="" count="0" memberValueDatatype="20" unbalanced="0"/>
    <cacheHierarchy uniqueName="[Table5].[3rd Term Rank]" caption="3rd Term Rank" attribute="1" defaultMemberUniqueName="[Table5].[3rd Term Rank].[All]" allUniqueName="[Table5].[3rd Term Rank].[All]" dimensionUniqueName="[Table5]" displayFolder="" count="0" memberValueDatatype="20" unbalanced="0"/>
    <cacheHierarchy uniqueName="[Table5].[1st Term Grade]" caption="1st Term Grade" attribute="1" defaultMemberUniqueName="[Table5].[1st Term Grade].[All]" allUniqueName="[Table5].[1st Term Grade].[All]" dimensionUniqueName="[Table5]" displayFolder="" count="0" memberValueDatatype="130" unbalanced="0"/>
    <cacheHierarchy uniqueName="[Table5].[2nd Term Grade]" caption="2nd Term Grade" attribute="1" defaultMemberUniqueName="[Table5].[2nd Term Grade].[All]" allUniqueName="[Table5].[2nd Term Grade].[All]" dimensionUniqueName="[Table5]" displayFolder="" count="0" memberValueDatatype="130" unbalanced="0"/>
    <cacheHierarchy uniqueName="[Table5].[3rd Term Grade]" caption="3rd Term Grade" attribute="1" defaultMemberUniqueName="[Table5].[3rd Term Grade].[All]" allUniqueName="[Table5].[3rd Term Grade].[All]" dimensionUniqueName="[Table5]" displayFolder="" count="0" memberValueDatatype="130" unbalanced="0"/>
    <cacheHierarchy uniqueName="[Table6].[Full Name]" caption="Full Name" attribute="1" defaultMemberUniqueName="[Table6].[Full Name].[All]" allUniqueName="[Table6].[Full Name].[All]" dimensionUniqueName="[Table6]" displayFolder="" count="2" memberValueDatatype="130" unbalanced="0">
      <fieldsUsage count="2">
        <fieldUsage x="-1"/>
        <fieldUsage x="2"/>
      </fieldsUsage>
    </cacheHierarchy>
    <cacheHierarchy uniqueName="[Table6].[1st Term]" caption="1st Term" attribute="1" defaultMemberUniqueName="[Table6].[1st Term].[All]" allUniqueName="[Table6].[1st Term].[All]" dimensionUniqueName="[Table6]" displayFolder="" count="0" memberValueDatatype="20" unbalanced="0"/>
    <cacheHierarchy uniqueName="[Table6].[2nd Term]" caption="2nd Term" attribute="1" defaultMemberUniqueName="[Table6].[2nd Term].[All]" allUniqueName="[Table6].[2nd Term].[All]" dimensionUniqueName="[Table6]" displayFolder="" count="0" memberValueDatatype="20" unbalanced="0"/>
    <cacheHierarchy uniqueName="[Table6].[3rd Term]" caption="3rd Term" attribute="1" defaultMemberUniqueName="[Table6].[3rd Term].[All]" allUniqueName="[Table6].[3rd Term].[All]" dimensionUniqueName="[Table6]" displayFolder="" count="0" memberValueDatatype="20" unbalanced="0"/>
    <cacheHierarchy uniqueName="[Table6].[Acad. Scores]" caption="Acad. Scores" attribute="1" defaultMemberUniqueName="[Table6].[Acad. Scores].[All]" allUniqueName="[Table6].[Acad. Scores].[All]" dimensionUniqueName="[Table6]" displayFolder="" count="0" memberValueDatatype="20" unbalanced="0"/>
    <cacheHierarchy uniqueName="[Table6].[Acad. Grade]" caption="Acad. Grade" attribute="1" defaultMemberUniqueName="[Table6].[Acad. Grade].[All]" allUniqueName="[Table6].[Acad. Grade].[All]" dimensionUniqueName="[Table6]" displayFolder="" count="0" memberValueDatatype="130" unbalanced="0"/>
    <cacheHierarchy uniqueName="[Table6].[Total Eng.]" caption="Total Eng." attribute="1" defaultMemberUniqueName="[Table6].[Total Eng.].[All]" allUniqueName="[Table6].[Total Eng.].[All]" dimensionUniqueName="[Table6]" displayFolder="" count="0" memberValueDatatype="20" unbalanced="0"/>
    <cacheHierarchy uniqueName="[Table6].[Total Math]" caption="Total Math" attribute="1" defaultMemberUniqueName="[Table6].[Total Math].[All]" allUniqueName="[Table6].[Total Math].[All]" dimensionUniqueName="[Table6]" displayFolder="" count="0" memberValueDatatype="20" unbalanced="0"/>
    <cacheHierarchy uniqueName="[Table6].[Total Sci.]" caption="Total Sci." attribute="1" defaultMemberUniqueName="[Table6].[Total Sci.].[All]" allUniqueName="[Table6].[Total Sci.].[All]" dimensionUniqueName="[Table6]" displayFolder="" count="0" memberValueDatatype="20" unbalanced="0"/>
    <cacheHierarchy uniqueName="[Table6].[Eng. Rank]" caption="Eng. Rank" attribute="1" defaultMemberUniqueName="[Table6].[Eng. Rank].[All]" allUniqueName="[Table6].[Eng. Rank].[All]" dimensionUniqueName="[Table6]" displayFolder="" count="0" memberValueDatatype="20" unbalanced="0"/>
    <cacheHierarchy uniqueName="[Table6].[Math Rank]" caption="Math Rank" attribute="1" defaultMemberUniqueName="[Table6].[Math Rank].[All]" allUniqueName="[Table6].[Math Rank].[All]" dimensionUniqueName="[Table6]" displayFolder="" count="0" memberValueDatatype="20" unbalanced="0"/>
    <cacheHierarchy uniqueName="[Table6].[Sci. Rank]" caption="Sci. Rank" attribute="1" defaultMemberUniqueName="[Table6].[Sci. Rank].[All]" allUniqueName="[Table6].[Sci. Rank].[All]" dimensionUniqueName="[Table6]" displayFolder="" count="0" memberValueDatatype="20" unbalanced="0"/>
    <cacheHierarchy uniqueName="[Table6].[Grade Eng.]" caption="Grade Eng." attribute="1" defaultMemberUniqueName="[Table6].[Grade Eng.].[All]" allUniqueName="[Table6].[Grade Eng.].[All]" dimensionUniqueName="[Table6]" displayFolder="" count="0" memberValueDatatype="130" unbalanced="0"/>
    <cacheHierarchy uniqueName="[Table6].[Grade Math.]" caption="Grade Math." attribute="1" defaultMemberUniqueName="[Table6].[Grade Math.].[All]" allUniqueName="[Table6].[Grade Math.].[All]" dimensionUniqueName="[Table6]" displayFolder="" count="0" memberValueDatatype="130" unbalanced="0"/>
    <cacheHierarchy uniqueName="[Table6].[Grade Sci.]" caption="Grade Sci." attribute="1" defaultMemberUniqueName="[Table6].[Grade Sci.].[All]" allUniqueName="[Table6].[Grade Sci.].[All]" dimensionUniqueName="[Table6]" displayFolder="" count="0" memberValueDatatype="130" unbalanced="0"/>
    <cacheHierarchy uniqueName="[Table6].[Teacher Remarks]" caption="Teacher Remarks" attribute="1" defaultMemberUniqueName="[Table6].[Teacher Remarks].[All]" allUniqueName="[Table6].[Teacher Remarks].[All]" dimensionUniqueName="[Table6]" displayFolder="" count="0" memberValueDatatype="130" unbalanced="0"/>
    <cacheHierarchy uniqueName="[Table6].[Student Type]" caption="Student Type" attribute="1" defaultMemberUniqueName="[Table6].[Student Type].[All]" allUniqueName="[Table6].[Student Type].[All]" dimensionUniqueName="[Table6]" displayFolder="" count="0" memberValueDatatype="130" unbalanced="0"/>
    <cacheHierarchy uniqueName="[Measures].[__XL_Count Table6]" caption="__XL_Count Table6" measure="1" displayFolder="" measureGroup="Table6"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Total Eng.]" caption="Sum of Total Eng." measure="1" displayFolder="" measureGroup="Table6" count="0" hidden="1">
      <extLst>
        <ext xmlns:x15="http://schemas.microsoft.com/office/spreadsheetml/2010/11/main" uri="{B97F6D7D-B522-45F9-BDA1-12C45D357490}">
          <x15:cacheHierarchy aggregatedColumn="42"/>
        </ext>
      </extLst>
    </cacheHierarchy>
    <cacheHierarchy uniqueName="[Measures].[Sum of Total Math]" caption="Sum of Total Math" measure="1" displayFolder="" measureGroup="Table6" count="0" hidden="1">
      <extLst>
        <ext xmlns:x15="http://schemas.microsoft.com/office/spreadsheetml/2010/11/main" uri="{B97F6D7D-B522-45F9-BDA1-12C45D357490}">
          <x15:cacheHierarchy aggregatedColumn="43"/>
        </ext>
      </extLst>
    </cacheHierarchy>
    <cacheHierarchy uniqueName="[Measures].[Sum of Total Sci.]" caption="Sum of Total Sci." measure="1" displayFolder="" measureGroup="Table6" count="0" hidden="1">
      <extLst>
        <ext xmlns:x15="http://schemas.microsoft.com/office/spreadsheetml/2010/11/main" uri="{B97F6D7D-B522-45F9-BDA1-12C45D357490}">
          <x15:cacheHierarchy aggregatedColumn="44"/>
        </ext>
      </extLst>
    </cacheHierarchy>
    <cacheHierarchy uniqueName="[Measures].[Sum of 2nd Term Rank]" caption="Sum of 2nd Term Rank" measure="1" displayFolder="" measureGroup="Table3" count="0" hidden="1">
      <extLst>
        <ext xmlns:x15="http://schemas.microsoft.com/office/spreadsheetml/2010/11/main" uri="{B97F6D7D-B522-45F9-BDA1-12C45D357490}">
          <x15:cacheHierarchy aggregatedColumn="7"/>
        </ext>
      </extLst>
    </cacheHierarchy>
    <cacheHierarchy uniqueName="[Measures].[Sum of 1st Term Rank]" caption="Sum of 1st Term Rank" measure="1" displayFolder="" measureGroup="Table3" count="0" hidden="1">
      <extLst>
        <ext xmlns:x15="http://schemas.microsoft.com/office/spreadsheetml/2010/11/main" uri="{B97F6D7D-B522-45F9-BDA1-12C45D357490}">
          <x15:cacheHierarchy aggregatedColumn="6"/>
        </ext>
      </extLst>
    </cacheHierarchy>
    <cacheHierarchy uniqueName="[Measures].[Sum of 3rd Term Rank]" caption="Sum of 3rd Term Rank" measure="1" displayFolder="" measureGroup="Table3" count="0" hidden="1">
      <extLst>
        <ext xmlns:x15="http://schemas.microsoft.com/office/spreadsheetml/2010/11/main" uri="{B97F6D7D-B522-45F9-BDA1-12C45D357490}">
          <x15:cacheHierarchy aggregatedColumn="8"/>
        </ext>
      </extLst>
    </cacheHierarchy>
    <cacheHierarchy uniqueName="[Measures].[Sum of 1st Term]" caption="Sum of 1st Term" measure="1" displayFolder="" measureGroup="Table3" count="0" hidden="1">
      <extLst>
        <ext xmlns:x15="http://schemas.microsoft.com/office/spreadsheetml/2010/11/main" uri="{B97F6D7D-B522-45F9-BDA1-12C45D357490}">
          <x15:cacheHierarchy aggregatedColumn="1"/>
        </ext>
      </extLst>
    </cacheHierarchy>
    <cacheHierarchy uniqueName="[Measures].[Sum of 2nd Term]" caption="Sum of 2nd Term" measure="1" displayFolder="" measureGroup="Table3" count="0" hidden="1">
      <extLst>
        <ext xmlns:x15="http://schemas.microsoft.com/office/spreadsheetml/2010/11/main" uri="{B97F6D7D-B522-45F9-BDA1-12C45D357490}">
          <x15:cacheHierarchy aggregatedColumn="2"/>
        </ext>
      </extLst>
    </cacheHierarchy>
    <cacheHierarchy uniqueName="[Measures].[Sum of 3rd Term]" caption="Sum of 3rd Term" measure="1" displayFolder="" measureGroup="Table3"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Acad. Scores]" caption="Sum of Acad. Scores" measure="1" displayFolder="" measureGroup="Table6" count="0" hidden="1">
      <extLst>
        <ext xmlns:x15="http://schemas.microsoft.com/office/spreadsheetml/2010/11/main" uri="{B97F6D7D-B522-45F9-BDA1-12C45D357490}">
          <x15:cacheHierarchy aggregatedColumn="40"/>
        </ext>
      </extLst>
    </cacheHierarchy>
    <cacheHierarchy uniqueName="[Measures].[Sum of 1st Term 2]" caption="Sum of 1st Term 2" measure="1" displayFolder="" measureGroup="Table6" count="0" hidden="1">
      <extLst>
        <ext xmlns:x15="http://schemas.microsoft.com/office/spreadsheetml/2010/11/main" uri="{B97F6D7D-B522-45F9-BDA1-12C45D357490}">
          <x15:cacheHierarchy aggregatedColumn="37"/>
        </ext>
      </extLst>
    </cacheHierarchy>
    <cacheHierarchy uniqueName="[Measures].[Sum of 2nd Term 2]" caption="Sum of 2nd Term 2" measure="1" displayFolder="" measureGroup="Table6" count="0" hidden="1">
      <extLst>
        <ext xmlns:x15="http://schemas.microsoft.com/office/spreadsheetml/2010/11/main" uri="{B97F6D7D-B522-45F9-BDA1-12C45D357490}">
          <x15:cacheHierarchy aggregatedColumn="38"/>
        </ext>
      </extLst>
    </cacheHierarchy>
    <cacheHierarchy uniqueName="[Measures].[Sum of 3rd Term 2]" caption="Sum of 3rd Term 2" measure="1" displayFolder="" measureGroup="Table6" count="0" hidden="1">
      <extLst>
        <ext xmlns:x15="http://schemas.microsoft.com/office/spreadsheetml/2010/11/main" uri="{B97F6D7D-B522-45F9-BDA1-12C45D357490}">
          <x15:cacheHierarchy aggregatedColumn="39"/>
        </ext>
      </extLst>
    </cacheHierarchy>
    <cacheHierarchy uniqueName="[Measures].[Sum of 1st Term 3]" caption="Sum of 1st Term 3" measure="1" displayFolder="" measureGroup="Table4" count="0" hidden="1">
      <extLst>
        <ext xmlns:x15="http://schemas.microsoft.com/office/spreadsheetml/2010/11/main" uri="{B97F6D7D-B522-45F9-BDA1-12C45D357490}">
          <x15:cacheHierarchy aggregatedColumn="13"/>
        </ext>
      </extLst>
    </cacheHierarchy>
    <cacheHierarchy uniqueName="[Measures].[Sum of 2nd Term 3]" caption="Sum of 2nd Term 3" measure="1" displayFolder="" measureGroup="Table4" count="0" hidden="1">
      <extLst>
        <ext xmlns:x15="http://schemas.microsoft.com/office/spreadsheetml/2010/11/main" uri="{B97F6D7D-B522-45F9-BDA1-12C45D357490}">
          <x15:cacheHierarchy aggregatedColumn="14"/>
        </ext>
      </extLst>
    </cacheHierarchy>
    <cacheHierarchy uniqueName="[Measures].[Sum of 3rd Term 3]" caption="Sum of 3rd Term 3" measure="1" displayFolder="" measureGroup="Table4" count="0" hidden="1">
      <extLst>
        <ext xmlns:x15="http://schemas.microsoft.com/office/spreadsheetml/2010/11/main" uri="{B97F6D7D-B522-45F9-BDA1-12C45D357490}">
          <x15:cacheHierarchy aggregatedColumn="15"/>
        </ext>
      </extLst>
    </cacheHierarchy>
    <cacheHierarchy uniqueName="[Measures].[Sum of 1st Term 4]" caption="Sum of 1st Term 4" measure="1" displayFolder="" measureGroup="Table5" count="0" hidden="1">
      <extLst>
        <ext xmlns:x15="http://schemas.microsoft.com/office/spreadsheetml/2010/11/main" uri="{B97F6D7D-B522-45F9-BDA1-12C45D357490}">
          <x15:cacheHierarchy aggregatedColumn="25"/>
        </ext>
      </extLst>
    </cacheHierarchy>
    <cacheHierarchy uniqueName="[Measures].[Sum of 2nd Term 4]" caption="Sum of 2nd Term 4" measure="1" displayFolder="" measureGroup="Table5" count="0" hidden="1">
      <extLst>
        <ext xmlns:x15="http://schemas.microsoft.com/office/spreadsheetml/2010/11/main" uri="{B97F6D7D-B522-45F9-BDA1-12C45D357490}">
          <x15:cacheHierarchy aggregatedColumn="26"/>
        </ext>
      </extLst>
    </cacheHierarchy>
    <cacheHierarchy uniqueName="[Measures].[Sum of 3rd Term 4]" caption="Sum of 3rd Term 4" measure="1" displayFolder="" measureGroup="Table5" count="0" hidden="1">
      <extLst>
        <ext xmlns:x15="http://schemas.microsoft.com/office/spreadsheetml/2010/11/main" uri="{B97F6D7D-B522-45F9-BDA1-12C45D357490}">
          <x15:cacheHierarchy aggregatedColumn="27"/>
        </ext>
      </extLst>
    </cacheHierarchy>
    <cacheHierarchy uniqueName="[Measures].[Count of Grade Eng.]" caption="Count of Grade Eng." measure="1" displayFolder="" measureGroup="Table6" count="0" hidden="1">
      <extLst>
        <ext xmlns:x15="http://schemas.microsoft.com/office/spreadsheetml/2010/11/main" uri="{B97F6D7D-B522-45F9-BDA1-12C45D357490}">
          <x15:cacheHierarchy aggregatedColumn="48"/>
        </ext>
      </extLst>
    </cacheHierarchy>
    <cacheHierarchy uniqueName="[Measures].[Count of Grade Sci.]" caption="Count of Grade Sci." measure="1" displayFolder="" measureGroup="Table6" count="0" hidden="1">
      <extLst>
        <ext xmlns:x15="http://schemas.microsoft.com/office/spreadsheetml/2010/11/main" uri="{B97F6D7D-B522-45F9-BDA1-12C45D357490}">
          <x15:cacheHierarchy aggregatedColumn="50"/>
        </ext>
      </extLst>
    </cacheHierarchy>
    <cacheHierarchy uniqueName="[Measures].[Count of Grade Math.]" caption="Count of Grade Math." measure="1" displayFolder="" measureGroup="Table6" count="0" hidden="1">
      <extLst>
        <ext xmlns:x15="http://schemas.microsoft.com/office/spreadsheetml/2010/11/main" uri="{B97F6D7D-B522-45F9-BDA1-12C45D357490}">
          <x15:cacheHierarchy aggregatedColumn="49"/>
        </ext>
      </extLst>
    </cacheHierarchy>
    <cacheHierarchy uniqueName="[Measures].[Sum of Acad. Scores 2]" caption="Sum of Acad. Scores 2" measure="1" displayFolder="" measureGroup="Table3" count="0" hidden="1">
      <extLst>
        <ext xmlns:x15="http://schemas.microsoft.com/office/spreadsheetml/2010/11/main" uri="{B97F6D7D-B522-45F9-BDA1-12C45D357490}">
          <x15:cacheHierarchy aggregatedColumn="4"/>
        </ext>
      </extLst>
    </cacheHierarchy>
    <cacheHierarchy uniqueName="[Measures].[Sum of Acad. Scores 3]" caption="Sum of Acad. Scores 3" measure="1" displayFolder="" measureGroup="Table4" count="0" hidden="1">
      <extLst>
        <ext xmlns:x15="http://schemas.microsoft.com/office/spreadsheetml/2010/11/main" uri="{B97F6D7D-B522-45F9-BDA1-12C45D357490}">
          <x15:cacheHierarchy aggregatedColumn="16"/>
        </ext>
      </extLst>
    </cacheHierarchy>
    <cacheHierarchy uniqueName="[Measures].[Sum of Acad. Scores 4]" caption="Sum of Acad. Scores 4" measure="1" displayFolder="" measureGroup="Table5" count="0" hidden="1">
      <extLst>
        <ext xmlns:x15="http://schemas.microsoft.com/office/spreadsheetml/2010/11/main" uri="{B97F6D7D-B522-45F9-BDA1-12C45D357490}">
          <x15:cacheHierarchy aggregatedColumn="28"/>
        </ext>
      </extLst>
    </cacheHierarchy>
    <cacheHierarchy uniqueName="[Measures].[Count of 1st Term Grade]" caption="Count of 1st Term Grade" measure="1" displayFolder="" measureGroup="Table5" count="0" hidden="1">
      <extLst>
        <ext xmlns:x15="http://schemas.microsoft.com/office/spreadsheetml/2010/11/main" uri="{B97F6D7D-B522-45F9-BDA1-12C45D357490}">
          <x15:cacheHierarchy aggregatedColumn="33"/>
        </ext>
      </extLst>
    </cacheHierarchy>
    <cacheHierarchy uniqueName="[Measures].[Sum of Eng. Rank]" caption="Sum of Eng. Rank" measure="1" displayFolder="" measureGroup="Table6" count="0" hidden="1">
      <extLst>
        <ext xmlns:x15="http://schemas.microsoft.com/office/spreadsheetml/2010/11/main" uri="{B97F6D7D-B522-45F9-BDA1-12C45D357490}">
          <x15:cacheHierarchy aggregatedColumn="45"/>
        </ext>
      </extLst>
    </cacheHierarchy>
    <cacheHierarchy uniqueName="[Measures].[Sum of Math Rank]" caption="Sum of Math Rank" measure="1" displayFolder="" measureGroup="Table6" count="0" hidden="1">
      <extLst>
        <ext xmlns:x15="http://schemas.microsoft.com/office/spreadsheetml/2010/11/main" uri="{B97F6D7D-B522-45F9-BDA1-12C45D357490}">
          <x15:cacheHierarchy aggregatedColumn="46"/>
        </ext>
      </extLst>
    </cacheHierarchy>
    <cacheHierarchy uniqueName="[Measures].[Sum of Sci. Rank]" caption="Sum of Sci. Rank" measure="1" displayFolder="" measureGroup="Table6" count="0" hidden="1">
      <extLst>
        <ext xmlns:x15="http://schemas.microsoft.com/office/spreadsheetml/2010/11/main" uri="{B97F6D7D-B522-45F9-BDA1-12C45D357490}">
          <x15:cacheHierarchy aggregatedColumn="47"/>
        </ext>
      </extLst>
    </cacheHierarchy>
    <cacheHierarchy uniqueName="[Measures].[Sum of 1st Term Rank 2]" caption="Sum of 1st Term Rank 2" measure="1" displayFolder="" measureGroup="Table4" count="0" hidden="1">
      <extLst>
        <ext xmlns:x15="http://schemas.microsoft.com/office/spreadsheetml/2010/11/main" uri="{B97F6D7D-B522-45F9-BDA1-12C45D357490}">
          <x15:cacheHierarchy aggregatedColumn="18"/>
        </ext>
      </extLst>
    </cacheHierarchy>
    <cacheHierarchy uniqueName="[Measures].[Sum of 2nd Term Rank 2]" caption="Sum of 2nd Term Rank 2" measure="1" displayFolder="" measureGroup="Table4" count="0" hidden="1">
      <extLst>
        <ext xmlns:x15="http://schemas.microsoft.com/office/spreadsheetml/2010/11/main" uri="{B97F6D7D-B522-45F9-BDA1-12C45D357490}">
          <x15:cacheHierarchy aggregatedColumn="19"/>
        </ext>
      </extLst>
    </cacheHierarchy>
    <cacheHierarchy uniqueName="[Measures].[Sum of 3rd Term Rank 2]" caption="Sum of 3rd Term Rank 2" measure="1" displayFolder="" measureGroup="Table4" count="0" hidden="1">
      <extLst>
        <ext xmlns:x15="http://schemas.microsoft.com/office/spreadsheetml/2010/11/main" uri="{B97F6D7D-B522-45F9-BDA1-12C45D357490}">
          <x15:cacheHierarchy aggregatedColumn="20"/>
        </ext>
      </extLst>
    </cacheHierarchy>
    <cacheHierarchy uniqueName="[Measures].[Sum of 1st Term Rank 3]" caption="Sum of 1st Term Rank 3" measure="1" displayFolder="" measureGroup="Table5" count="0" hidden="1">
      <extLst>
        <ext xmlns:x15="http://schemas.microsoft.com/office/spreadsheetml/2010/11/main" uri="{B97F6D7D-B522-45F9-BDA1-12C45D357490}">
          <x15:cacheHierarchy aggregatedColumn="30"/>
        </ext>
      </extLst>
    </cacheHierarchy>
    <cacheHierarchy uniqueName="[Measures].[Sum of 2nd Term Rank 3]" caption="Sum of 2nd Term Rank 3" measure="1" displayFolder="" measureGroup="Table5" count="0" hidden="1">
      <extLst>
        <ext xmlns:x15="http://schemas.microsoft.com/office/spreadsheetml/2010/11/main" uri="{B97F6D7D-B522-45F9-BDA1-12C45D357490}">
          <x15:cacheHierarchy aggregatedColumn="31"/>
        </ext>
      </extLst>
    </cacheHierarchy>
    <cacheHierarchy uniqueName="[Measures].[Sum of 3rd Term Rank 3]" caption="Sum of 3rd Term Rank 3" measure="1" displayFolder="" measureGroup="Table5" count="0" hidden="1">
      <extLst>
        <ext xmlns:x15="http://schemas.microsoft.com/office/spreadsheetml/2010/11/main" uri="{B97F6D7D-B522-45F9-BDA1-12C45D357490}">
          <x15:cacheHierarchy aggregatedColumn="32"/>
        </ext>
      </extLst>
    </cacheHierarchy>
    <cacheHierarchy uniqueName="[Measures].[Count of Acad. Grade]" caption="Count of Acad. Grade" measure="1" displayFolder="" measureGroup="Table6" count="0" hidden="1">
      <extLst>
        <ext xmlns:x15="http://schemas.microsoft.com/office/spreadsheetml/2010/11/main" uri="{B97F6D7D-B522-45F9-BDA1-12C45D357490}">
          <x15:cacheHierarchy aggregatedColumn="41"/>
        </ext>
      </extLst>
    </cacheHierarchy>
    <cacheHierarchy uniqueName="[Measures].[Count of 1st Term Grade 2]" caption="Count of 1st Term Grade 2" measure="1" displayFolder="" measureGroup="Table4" count="0" hidden="1">
      <extLst>
        <ext xmlns:x15="http://schemas.microsoft.com/office/spreadsheetml/2010/11/main" uri="{B97F6D7D-B522-45F9-BDA1-12C45D357490}">
          <x15:cacheHierarchy aggregatedColumn="21"/>
        </ext>
      </extLst>
    </cacheHierarchy>
    <cacheHierarchy uniqueName="[Measures].[Count of 2nd Term Grade]" caption="Count of 2nd Term Grade" measure="1" displayFolder="" measureGroup="Table4" count="0" hidden="1">
      <extLst>
        <ext xmlns:x15="http://schemas.microsoft.com/office/spreadsheetml/2010/11/main" uri="{B97F6D7D-B522-45F9-BDA1-12C45D357490}">
          <x15:cacheHierarchy aggregatedColumn="22"/>
        </ext>
      </extLst>
    </cacheHierarchy>
    <cacheHierarchy uniqueName="[Measures].[Count of 3rd Term Grade]" caption="Count of 3rd Term Grade" measure="1" displayFolder="" measureGroup="Table4" count="0" hidden="1">
      <extLst>
        <ext xmlns:x15="http://schemas.microsoft.com/office/spreadsheetml/2010/11/main" uri="{B97F6D7D-B522-45F9-BDA1-12C45D357490}">
          <x15:cacheHierarchy aggregatedColumn="23"/>
        </ext>
      </extLst>
    </cacheHierarchy>
    <cacheHierarchy uniqueName="[Measures].[Count of Full Name]" caption="Count of Full Name" measure="1" displayFolder="" measureGroup="Table6" count="0" hidden="1">
      <extLst>
        <ext xmlns:x15="http://schemas.microsoft.com/office/spreadsheetml/2010/11/main" uri="{B97F6D7D-B522-45F9-BDA1-12C45D357490}">
          <x15:cacheHierarchy aggregatedColumn="36"/>
        </ext>
      </extLst>
    </cacheHierarchy>
    <cacheHierarchy uniqueName="[Measures].[Count of Full Name 2]" caption="Count of Full Name 2" measure="1" displayFolder="" measureGroup="Table4" count="0" hidden="1">
      <extLst>
        <ext xmlns:x15="http://schemas.microsoft.com/office/spreadsheetml/2010/11/main" uri="{B97F6D7D-B522-45F9-BDA1-12C45D357490}">
          <x15:cacheHierarchy aggregatedColumn="12"/>
        </ext>
      </extLst>
    </cacheHierarchy>
    <cacheHierarchy uniqueName="[Measures].[Count of Teacher Remarks]" caption="Count of Teacher Remarks" measure="1" displayFolder="" measureGroup="Table6" count="0" hidden="1">
      <extLst>
        <ext xmlns:x15="http://schemas.microsoft.com/office/spreadsheetml/2010/11/main" uri="{B97F6D7D-B522-45F9-BDA1-12C45D357490}">
          <x15:cacheHierarchy aggregatedColumn="51"/>
        </ext>
      </extLst>
    </cacheHierarchy>
  </cacheHierarchies>
  <kpis count="0"/>
  <dimensions count="5">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s>
  <measureGroups count="4">
    <measureGroup name="Table3" caption="Table3"/>
    <measureGroup name="Table4" caption="Table4"/>
    <measureGroup name="Table5" caption="Table5"/>
    <measureGroup name="Table6" caption="Table6"/>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s" refreshedDate="45054.947521875001" backgroundQuery="1" createdVersion="8" refreshedVersion="8" minRefreshableVersion="3" recordCount="0" supportSubquery="1" supportAdvancedDrill="1" xr:uid="{B21E2C65-51BB-4E44-9B37-16B6053C6931}">
  <cacheSource type="external" connectionId="1"/>
  <cacheFields count="2">
    <cacheField name="[Table6].[Teacher Remarks].[Teacher Remarks]" caption="Teacher Remarks" numFmtId="0" hierarchy="51" level="1">
      <sharedItems count="1">
        <s v="Good Student"/>
      </sharedItems>
    </cacheField>
    <cacheField name="[Table6].[Full Name].[Full Name]" caption="Full Name" numFmtId="0" hierarchy="36" level="1">
      <sharedItems containsSemiMixedTypes="0" containsNonDate="0" containsString="0"/>
    </cacheField>
  </cacheFields>
  <cacheHierarchies count="100">
    <cacheHierarchy uniqueName="[Table3].[Full Name]" caption="Full Name" attribute="1" defaultMemberUniqueName="[Table3].[Full Name].[All]" allUniqueName="[Table3].[Full Name].[All]" dimensionUniqueName="[Table3]" displayFolder="" count="0" memberValueDatatype="130" unbalanced="0"/>
    <cacheHierarchy uniqueName="[Table3].[1st Term]" caption="1st Term" attribute="1" defaultMemberUniqueName="[Table3].[1st Term].[All]" allUniqueName="[Table3].[1st Term].[All]" dimensionUniqueName="[Table3]" displayFolder="" count="0" memberValueDatatype="20" unbalanced="0"/>
    <cacheHierarchy uniqueName="[Table3].[2nd Term]" caption="2nd Term" attribute="1" defaultMemberUniqueName="[Table3].[2nd Term].[All]" allUniqueName="[Table3].[2nd Term].[All]" dimensionUniqueName="[Table3]" displayFolder="" count="0" memberValueDatatype="20" unbalanced="0"/>
    <cacheHierarchy uniqueName="[Table3].[3rd Term]" caption="3rd Term" attribute="1" defaultMemberUniqueName="[Table3].[3rd Term].[All]" allUniqueName="[Table3].[3rd Term].[All]" dimensionUniqueName="[Table3]" displayFolder="" count="0" memberValueDatatype="20" unbalanced="0"/>
    <cacheHierarchy uniqueName="[Table3].[Acad. Scores]" caption="Acad. Scores" attribute="1" defaultMemberUniqueName="[Table3].[Acad. Scores].[All]" allUniqueName="[Table3].[Acad. Scores].[All]" dimensionUniqueName="[Table3]" displayFolder="" count="0" memberValueDatatype="20" unbalanced="0"/>
    <cacheHierarchy uniqueName="[Table3].[Acad. Grade Eng.]" caption="Acad. Grade Eng." attribute="1" defaultMemberUniqueName="[Table3].[Acad. Grade Eng.].[All]" allUniqueName="[Table3].[Acad. Grade Eng.].[All]" dimensionUniqueName="[Table3]" displayFolder="" count="0" memberValueDatatype="130" unbalanced="0"/>
    <cacheHierarchy uniqueName="[Table3].[1st Term Rank]" caption="1st Term Rank" attribute="1" defaultMemberUniqueName="[Table3].[1st Term Rank].[All]" allUniqueName="[Table3].[1st Term Rank].[All]" dimensionUniqueName="[Table3]" displayFolder="" count="0" memberValueDatatype="20" unbalanced="0"/>
    <cacheHierarchy uniqueName="[Table3].[2nd Term Rank]" caption="2nd Term Rank" attribute="1" defaultMemberUniqueName="[Table3].[2nd Term Rank].[All]" allUniqueName="[Table3].[2nd Term Rank].[All]" dimensionUniqueName="[Table3]" displayFolder="" count="0" memberValueDatatype="20" unbalanced="0"/>
    <cacheHierarchy uniqueName="[Table3].[3rd Term Rank]" caption="3rd Term Rank" attribute="1" defaultMemberUniqueName="[Table3].[3rd Term Rank].[All]" allUniqueName="[Table3].[3rd Term Rank].[All]" dimensionUniqueName="[Table3]" displayFolder="" count="0" memberValueDatatype="20" unbalanced="0"/>
    <cacheHierarchy uniqueName="[Table3].[1st Term Grade]" caption="1st Term Grade" attribute="1" defaultMemberUniqueName="[Table3].[1st Term Grade].[All]" allUniqueName="[Table3].[1st Term Grade].[All]" dimensionUniqueName="[Table3]" displayFolder="" count="0" memberValueDatatype="130" unbalanced="0"/>
    <cacheHierarchy uniqueName="[Table3].[2nd Term Grade]" caption="2nd Term Grade" attribute="1" defaultMemberUniqueName="[Table3].[2nd Term Grade].[All]" allUniqueName="[Table3].[2nd Term Grade].[All]" dimensionUniqueName="[Table3]" displayFolder="" count="0" memberValueDatatype="130" unbalanced="0"/>
    <cacheHierarchy uniqueName="[Table3].[3rd Term Grade]" caption="3rd Term Grade" attribute="1" defaultMemberUniqueName="[Table3].[3rd Term Grade].[All]" allUniqueName="[Table3].[3rd Term Grade].[All]" dimensionUniqueName="[Table3]" displayFolder="" count="0" memberValueDatatype="130" unbalanced="0"/>
    <cacheHierarchy uniqueName="[Table4].[Full Name]" caption="Full Name" attribute="1" defaultMemberUniqueName="[Table4].[Full Name].[All]" allUniqueName="[Table4].[Full Name].[All]" dimensionUniqueName="[Table4]" displayFolder="" count="0" memberValueDatatype="130" unbalanced="0"/>
    <cacheHierarchy uniqueName="[Table4].[1st Term]" caption="1st Term" attribute="1" defaultMemberUniqueName="[Table4].[1st Term].[All]" allUniqueName="[Table4].[1st Term].[All]" dimensionUniqueName="[Table4]" displayFolder="" count="0" memberValueDatatype="20" unbalanced="0"/>
    <cacheHierarchy uniqueName="[Table4].[2nd Term]" caption="2nd Term" attribute="1" defaultMemberUniqueName="[Table4].[2nd Term].[All]" allUniqueName="[Table4].[2nd Term].[All]" dimensionUniqueName="[Table4]" displayFolder="" count="0" memberValueDatatype="20" unbalanced="0"/>
    <cacheHierarchy uniqueName="[Table4].[3rd Term]" caption="3rd Term" attribute="1" defaultMemberUniqueName="[Table4].[3rd Term].[All]" allUniqueName="[Table4].[3rd Term].[All]" dimensionUniqueName="[Table4]" displayFolder="" count="0" memberValueDatatype="20" unbalanced="0"/>
    <cacheHierarchy uniqueName="[Table4].[Acad. Scores]" caption="Acad. Scores" attribute="1" defaultMemberUniqueName="[Table4].[Acad. Scores].[All]" allUniqueName="[Table4].[Acad. Scores].[All]" dimensionUniqueName="[Table4]" displayFolder="" count="0" memberValueDatatype="20" unbalanced="0"/>
    <cacheHierarchy uniqueName="[Table4].[Acad. Grade Math]" caption="Acad. Grade Math" attribute="1" defaultMemberUniqueName="[Table4].[Acad. Grade Math].[All]" allUniqueName="[Table4].[Acad. Grade Math].[All]" dimensionUniqueName="[Table4]" displayFolder="" count="0" memberValueDatatype="130" unbalanced="0"/>
    <cacheHierarchy uniqueName="[Table4].[1st Term Rank]" caption="1st Term Rank" attribute="1" defaultMemberUniqueName="[Table4].[1st Term Rank].[All]" allUniqueName="[Table4].[1st Term Rank].[All]" dimensionUniqueName="[Table4]" displayFolder="" count="0" memberValueDatatype="20" unbalanced="0"/>
    <cacheHierarchy uniqueName="[Table4].[2nd Term Rank]" caption="2nd Term Rank" attribute="1" defaultMemberUniqueName="[Table4].[2nd Term Rank].[All]" allUniqueName="[Table4].[2nd Term Rank].[All]" dimensionUniqueName="[Table4]" displayFolder="" count="0" memberValueDatatype="20" unbalanced="0"/>
    <cacheHierarchy uniqueName="[Table4].[3rd Term Rank]" caption="3rd Term Rank" attribute="1" defaultMemberUniqueName="[Table4].[3rd Term Rank].[All]" allUniqueName="[Table4].[3rd Term Rank].[All]" dimensionUniqueName="[Table4]" displayFolder="" count="0" memberValueDatatype="20" unbalanced="0"/>
    <cacheHierarchy uniqueName="[Table4].[1st Term Grade]" caption="1st Term Grade" attribute="1" defaultMemberUniqueName="[Table4].[1st Term Grade].[All]" allUniqueName="[Table4].[1st Term Grade].[All]" dimensionUniqueName="[Table4]" displayFolder="" count="0" memberValueDatatype="130" unbalanced="0"/>
    <cacheHierarchy uniqueName="[Table4].[2nd Term Grade]" caption="2nd Term Grade" attribute="1" defaultMemberUniqueName="[Table4].[2nd Term Grade].[All]" allUniqueName="[Table4].[2nd Term Grade].[All]" dimensionUniqueName="[Table4]" displayFolder="" count="0" memberValueDatatype="130" unbalanced="0"/>
    <cacheHierarchy uniqueName="[Table4].[3rd Term Grade]" caption="3rd Term Grade" attribute="1" defaultMemberUniqueName="[Table4].[3rd Term Grade].[All]" allUniqueName="[Table4].[3rd Term Grade].[All]" dimensionUniqueName="[Table4]" displayFolder="" count="0" memberValueDatatype="130" unbalanced="0"/>
    <cacheHierarchy uniqueName="[Table5].[Full Name]" caption="Full Name" attribute="1" defaultMemberUniqueName="[Table5].[Full Name].[All]" allUniqueName="[Table5].[Full Name].[All]" dimensionUniqueName="[Table5]" displayFolder="" count="0" memberValueDatatype="130" unbalanced="0"/>
    <cacheHierarchy uniqueName="[Table5].[1st Term]" caption="1st Term" attribute="1" defaultMemberUniqueName="[Table5].[1st Term].[All]" allUniqueName="[Table5].[1st Term].[All]" dimensionUniqueName="[Table5]" displayFolder="" count="0" memberValueDatatype="20" unbalanced="0"/>
    <cacheHierarchy uniqueName="[Table5].[2nd Term]" caption="2nd Term" attribute="1" defaultMemberUniqueName="[Table5].[2nd Term].[All]" allUniqueName="[Table5].[2nd Term].[All]" dimensionUniqueName="[Table5]" displayFolder="" count="0" memberValueDatatype="20" unbalanced="0"/>
    <cacheHierarchy uniqueName="[Table5].[3rd Term]" caption="3rd Term" attribute="1" defaultMemberUniqueName="[Table5].[3rd Term].[All]" allUniqueName="[Table5].[3rd Term].[All]" dimensionUniqueName="[Table5]" displayFolder="" count="0" memberValueDatatype="20" unbalanced="0"/>
    <cacheHierarchy uniqueName="[Table5].[Acad. Scores]" caption="Acad. Scores" attribute="1" defaultMemberUniqueName="[Table5].[Acad. Scores].[All]" allUniqueName="[Table5].[Acad. Scores].[All]" dimensionUniqueName="[Table5]" displayFolder="" count="0" memberValueDatatype="20" unbalanced="0"/>
    <cacheHierarchy uniqueName="[Table5].[Acad. GradeSceince]" caption="Acad. GradeSceince" attribute="1" defaultMemberUniqueName="[Table5].[Acad. GradeSceince].[All]" allUniqueName="[Table5].[Acad. GradeSceince].[All]" dimensionUniqueName="[Table5]" displayFolder="" count="0" memberValueDatatype="130" unbalanced="0"/>
    <cacheHierarchy uniqueName="[Table5].[1st Term Rank]" caption="1st Term Rank" attribute="1" defaultMemberUniqueName="[Table5].[1st Term Rank].[All]" allUniqueName="[Table5].[1st Term Rank].[All]" dimensionUniqueName="[Table5]" displayFolder="" count="0" memberValueDatatype="20" unbalanced="0"/>
    <cacheHierarchy uniqueName="[Table5].[2nd Term Rank]" caption="2nd Term Rank" attribute="1" defaultMemberUniqueName="[Table5].[2nd Term Rank].[All]" allUniqueName="[Table5].[2nd Term Rank].[All]" dimensionUniqueName="[Table5]" displayFolder="" count="0" memberValueDatatype="20" unbalanced="0"/>
    <cacheHierarchy uniqueName="[Table5].[3rd Term Rank]" caption="3rd Term Rank" attribute="1" defaultMemberUniqueName="[Table5].[3rd Term Rank].[All]" allUniqueName="[Table5].[3rd Term Rank].[All]" dimensionUniqueName="[Table5]" displayFolder="" count="0" memberValueDatatype="20" unbalanced="0"/>
    <cacheHierarchy uniqueName="[Table5].[1st Term Grade]" caption="1st Term Grade" attribute="1" defaultMemberUniqueName="[Table5].[1st Term Grade].[All]" allUniqueName="[Table5].[1st Term Grade].[All]" dimensionUniqueName="[Table5]" displayFolder="" count="0" memberValueDatatype="130" unbalanced="0"/>
    <cacheHierarchy uniqueName="[Table5].[2nd Term Grade]" caption="2nd Term Grade" attribute="1" defaultMemberUniqueName="[Table5].[2nd Term Grade].[All]" allUniqueName="[Table5].[2nd Term Grade].[All]" dimensionUniqueName="[Table5]" displayFolder="" count="0" memberValueDatatype="130" unbalanced="0"/>
    <cacheHierarchy uniqueName="[Table5].[3rd Term Grade]" caption="3rd Term Grade" attribute="1" defaultMemberUniqueName="[Table5].[3rd Term Grade].[All]" allUniqueName="[Table5].[3rd Term Grade].[All]" dimensionUniqueName="[Table5]" displayFolder="" count="0" memberValueDatatype="130" unbalanced="0"/>
    <cacheHierarchy uniqueName="[Table6].[Full Name]" caption="Full Name" attribute="1" defaultMemberUniqueName="[Table6].[Full Name].[All]" allUniqueName="[Table6].[Full Name].[All]" dimensionUniqueName="[Table6]" displayFolder="" count="2" memberValueDatatype="130" unbalanced="0">
      <fieldsUsage count="2">
        <fieldUsage x="-1"/>
        <fieldUsage x="1"/>
      </fieldsUsage>
    </cacheHierarchy>
    <cacheHierarchy uniqueName="[Table6].[1st Term]" caption="1st Term" attribute="1" defaultMemberUniqueName="[Table6].[1st Term].[All]" allUniqueName="[Table6].[1st Term].[All]" dimensionUniqueName="[Table6]" displayFolder="" count="0" memberValueDatatype="20" unbalanced="0"/>
    <cacheHierarchy uniqueName="[Table6].[2nd Term]" caption="2nd Term" attribute="1" defaultMemberUniqueName="[Table6].[2nd Term].[All]" allUniqueName="[Table6].[2nd Term].[All]" dimensionUniqueName="[Table6]" displayFolder="" count="0" memberValueDatatype="20" unbalanced="0"/>
    <cacheHierarchy uniqueName="[Table6].[3rd Term]" caption="3rd Term" attribute="1" defaultMemberUniqueName="[Table6].[3rd Term].[All]" allUniqueName="[Table6].[3rd Term].[All]" dimensionUniqueName="[Table6]" displayFolder="" count="0" memberValueDatatype="20" unbalanced="0"/>
    <cacheHierarchy uniqueName="[Table6].[Acad. Scores]" caption="Acad. Scores" attribute="1" defaultMemberUniqueName="[Table6].[Acad. Scores].[All]" allUniqueName="[Table6].[Acad. Scores].[All]" dimensionUniqueName="[Table6]" displayFolder="" count="0" memberValueDatatype="20" unbalanced="0"/>
    <cacheHierarchy uniqueName="[Table6].[Acad. Grade]" caption="Acad. Grade" attribute="1" defaultMemberUniqueName="[Table6].[Acad. Grade].[All]" allUniqueName="[Table6].[Acad. Grade].[All]" dimensionUniqueName="[Table6]" displayFolder="" count="0" memberValueDatatype="130" unbalanced="0"/>
    <cacheHierarchy uniqueName="[Table6].[Total Eng.]" caption="Total Eng." attribute="1" defaultMemberUniqueName="[Table6].[Total Eng.].[All]" allUniqueName="[Table6].[Total Eng.].[All]" dimensionUniqueName="[Table6]" displayFolder="" count="0" memberValueDatatype="20" unbalanced="0"/>
    <cacheHierarchy uniqueName="[Table6].[Total Math]" caption="Total Math" attribute="1" defaultMemberUniqueName="[Table6].[Total Math].[All]" allUniqueName="[Table6].[Total Math].[All]" dimensionUniqueName="[Table6]" displayFolder="" count="0" memberValueDatatype="20" unbalanced="0"/>
    <cacheHierarchy uniqueName="[Table6].[Total Sci.]" caption="Total Sci." attribute="1" defaultMemberUniqueName="[Table6].[Total Sci.].[All]" allUniqueName="[Table6].[Total Sci.].[All]" dimensionUniqueName="[Table6]" displayFolder="" count="0" memberValueDatatype="20" unbalanced="0"/>
    <cacheHierarchy uniqueName="[Table6].[Eng. Rank]" caption="Eng. Rank" attribute="1" defaultMemberUniqueName="[Table6].[Eng. Rank].[All]" allUniqueName="[Table6].[Eng. Rank].[All]" dimensionUniqueName="[Table6]" displayFolder="" count="0" memberValueDatatype="20" unbalanced="0"/>
    <cacheHierarchy uniqueName="[Table6].[Math Rank]" caption="Math Rank" attribute="1" defaultMemberUniqueName="[Table6].[Math Rank].[All]" allUniqueName="[Table6].[Math Rank].[All]" dimensionUniqueName="[Table6]" displayFolder="" count="0" memberValueDatatype="20" unbalanced="0"/>
    <cacheHierarchy uniqueName="[Table6].[Sci. Rank]" caption="Sci. Rank" attribute="1" defaultMemberUniqueName="[Table6].[Sci. Rank].[All]" allUniqueName="[Table6].[Sci. Rank].[All]" dimensionUniqueName="[Table6]" displayFolder="" count="0" memberValueDatatype="20" unbalanced="0"/>
    <cacheHierarchy uniqueName="[Table6].[Grade Eng.]" caption="Grade Eng." attribute="1" defaultMemberUniqueName="[Table6].[Grade Eng.].[All]" allUniqueName="[Table6].[Grade Eng.].[All]" dimensionUniqueName="[Table6]" displayFolder="" count="0" memberValueDatatype="130" unbalanced="0"/>
    <cacheHierarchy uniqueName="[Table6].[Grade Math.]" caption="Grade Math." attribute="1" defaultMemberUniqueName="[Table6].[Grade Math.].[All]" allUniqueName="[Table6].[Grade Math.].[All]" dimensionUniqueName="[Table6]" displayFolder="" count="0" memberValueDatatype="130" unbalanced="0"/>
    <cacheHierarchy uniqueName="[Table6].[Grade Sci.]" caption="Grade Sci." attribute="1" defaultMemberUniqueName="[Table6].[Grade Sci.].[All]" allUniqueName="[Table6].[Grade Sci.].[All]" dimensionUniqueName="[Table6]" displayFolder="" count="0" memberValueDatatype="130" unbalanced="0"/>
    <cacheHierarchy uniqueName="[Table6].[Teacher Remarks]" caption="Teacher Remarks" attribute="1" defaultMemberUniqueName="[Table6].[Teacher Remarks].[All]" allUniqueName="[Table6].[Teacher Remarks].[All]" dimensionUniqueName="[Table6]" displayFolder="" count="2" memberValueDatatype="130" unbalanced="0">
      <fieldsUsage count="2">
        <fieldUsage x="-1"/>
        <fieldUsage x="0"/>
      </fieldsUsage>
    </cacheHierarchy>
    <cacheHierarchy uniqueName="[Table6].[Student Type]" caption="Student Type" attribute="1" defaultMemberUniqueName="[Table6].[Student Type].[All]" allUniqueName="[Table6].[Student Type].[All]" dimensionUniqueName="[Table6]" displayFolder="" count="0" memberValueDatatype="130" unbalanced="0"/>
    <cacheHierarchy uniqueName="[Measures].[__XL_Count Table6]" caption="__XL_Count Table6" measure="1" displayFolder="" measureGroup="Table6"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Total Eng.]" caption="Sum of Total Eng." measure="1" displayFolder="" measureGroup="Table6" count="0" hidden="1">
      <extLst>
        <ext xmlns:x15="http://schemas.microsoft.com/office/spreadsheetml/2010/11/main" uri="{B97F6D7D-B522-45F9-BDA1-12C45D357490}">
          <x15:cacheHierarchy aggregatedColumn="42"/>
        </ext>
      </extLst>
    </cacheHierarchy>
    <cacheHierarchy uniqueName="[Measures].[Sum of Total Math]" caption="Sum of Total Math" measure="1" displayFolder="" measureGroup="Table6" count="0" hidden="1">
      <extLst>
        <ext xmlns:x15="http://schemas.microsoft.com/office/spreadsheetml/2010/11/main" uri="{B97F6D7D-B522-45F9-BDA1-12C45D357490}">
          <x15:cacheHierarchy aggregatedColumn="43"/>
        </ext>
      </extLst>
    </cacheHierarchy>
    <cacheHierarchy uniqueName="[Measures].[Sum of Total Sci.]" caption="Sum of Total Sci." measure="1" displayFolder="" measureGroup="Table6" count="0" hidden="1">
      <extLst>
        <ext xmlns:x15="http://schemas.microsoft.com/office/spreadsheetml/2010/11/main" uri="{B97F6D7D-B522-45F9-BDA1-12C45D357490}">
          <x15:cacheHierarchy aggregatedColumn="44"/>
        </ext>
      </extLst>
    </cacheHierarchy>
    <cacheHierarchy uniqueName="[Measures].[Sum of 2nd Term Rank]" caption="Sum of 2nd Term Rank" measure="1" displayFolder="" measureGroup="Table3" count="0" hidden="1">
      <extLst>
        <ext xmlns:x15="http://schemas.microsoft.com/office/spreadsheetml/2010/11/main" uri="{B97F6D7D-B522-45F9-BDA1-12C45D357490}">
          <x15:cacheHierarchy aggregatedColumn="7"/>
        </ext>
      </extLst>
    </cacheHierarchy>
    <cacheHierarchy uniqueName="[Measures].[Sum of 1st Term Rank]" caption="Sum of 1st Term Rank" measure="1" displayFolder="" measureGroup="Table3" count="0" hidden="1">
      <extLst>
        <ext xmlns:x15="http://schemas.microsoft.com/office/spreadsheetml/2010/11/main" uri="{B97F6D7D-B522-45F9-BDA1-12C45D357490}">
          <x15:cacheHierarchy aggregatedColumn="6"/>
        </ext>
      </extLst>
    </cacheHierarchy>
    <cacheHierarchy uniqueName="[Measures].[Sum of 3rd Term Rank]" caption="Sum of 3rd Term Rank" measure="1" displayFolder="" measureGroup="Table3" count="0" hidden="1">
      <extLst>
        <ext xmlns:x15="http://schemas.microsoft.com/office/spreadsheetml/2010/11/main" uri="{B97F6D7D-B522-45F9-BDA1-12C45D357490}">
          <x15:cacheHierarchy aggregatedColumn="8"/>
        </ext>
      </extLst>
    </cacheHierarchy>
    <cacheHierarchy uniqueName="[Measures].[Sum of 1st Term]" caption="Sum of 1st Term" measure="1" displayFolder="" measureGroup="Table3" count="0" hidden="1">
      <extLst>
        <ext xmlns:x15="http://schemas.microsoft.com/office/spreadsheetml/2010/11/main" uri="{B97F6D7D-B522-45F9-BDA1-12C45D357490}">
          <x15:cacheHierarchy aggregatedColumn="1"/>
        </ext>
      </extLst>
    </cacheHierarchy>
    <cacheHierarchy uniqueName="[Measures].[Sum of 2nd Term]" caption="Sum of 2nd Term" measure="1" displayFolder="" measureGroup="Table3" count="0" hidden="1">
      <extLst>
        <ext xmlns:x15="http://schemas.microsoft.com/office/spreadsheetml/2010/11/main" uri="{B97F6D7D-B522-45F9-BDA1-12C45D357490}">
          <x15:cacheHierarchy aggregatedColumn="2"/>
        </ext>
      </extLst>
    </cacheHierarchy>
    <cacheHierarchy uniqueName="[Measures].[Sum of 3rd Term]" caption="Sum of 3rd Term" measure="1" displayFolder="" measureGroup="Table3" count="0" hidden="1">
      <extLst>
        <ext xmlns:x15="http://schemas.microsoft.com/office/spreadsheetml/2010/11/main" uri="{B97F6D7D-B522-45F9-BDA1-12C45D357490}">
          <x15:cacheHierarchy aggregatedColumn="3"/>
        </ext>
      </extLst>
    </cacheHierarchy>
    <cacheHierarchy uniqueName="[Measures].[Sum of Acad. Scores]" caption="Sum of Acad. Scores" measure="1" displayFolder="" measureGroup="Table6" count="0" hidden="1">
      <extLst>
        <ext xmlns:x15="http://schemas.microsoft.com/office/spreadsheetml/2010/11/main" uri="{B97F6D7D-B522-45F9-BDA1-12C45D357490}">
          <x15:cacheHierarchy aggregatedColumn="40"/>
        </ext>
      </extLst>
    </cacheHierarchy>
    <cacheHierarchy uniqueName="[Measures].[Sum of 1st Term 2]" caption="Sum of 1st Term 2" measure="1" displayFolder="" measureGroup="Table6" count="0" hidden="1">
      <extLst>
        <ext xmlns:x15="http://schemas.microsoft.com/office/spreadsheetml/2010/11/main" uri="{B97F6D7D-B522-45F9-BDA1-12C45D357490}">
          <x15:cacheHierarchy aggregatedColumn="37"/>
        </ext>
      </extLst>
    </cacheHierarchy>
    <cacheHierarchy uniqueName="[Measures].[Sum of 2nd Term 2]" caption="Sum of 2nd Term 2" measure="1" displayFolder="" measureGroup="Table6" count="0" hidden="1">
      <extLst>
        <ext xmlns:x15="http://schemas.microsoft.com/office/spreadsheetml/2010/11/main" uri="{B97F6D7D-B522-45F9-BDA1-12C45D357490}">
          <x15:cacheHierarchy aggregatedColumn="38"/>
        </ext>
      </extLst>
    </cacheHierarchy>
    <cacheHierarchy uniqueName="[Measures].[Sum of 3rd Term 2]" caption="Sum of 3rd Term 2" measure="1" displayFolder="" measureGroup="Table6" count="0" hidden="1">
      <extLst>
        <ext xmlns:x15="http://schemas.microsoft.com/office/spreadsheetml/2010/11/main" uri="{B97F6D7D-B522-45F9-BDA1-12C45D357490}">
          <x15:cacheHierarchy aggregatedColumn="39"/>
        </ext>
      </extLst>
    </cacheHierarchy>
    <cacheHierarchy uniqueName="[Measures].[Sum of 1st Term 3]" caption="Sum of 1st Term 3" measure="1" displayFolder="" measureGroup="Table4" count="0" hidden="1">
      <extLst>
        <ext xmlns:x15="http://schemas.microsoft.com/office/spreadsheetml/2010/11/main" uri="{B97F6D7D-B522-45F9-BDA1-12C45D357490}">
          <x15:cacheHierarchy aggregatedColumn="13"/>
        </ext>
      </extLst>
    </cacheHierarchy>
    <cacheHierarchy uniqueName="[Measures].[Sum of 2nd Term 3]" caption="Sum of 2nd Term 3" measure="1" displayFolder="" measureGroup="Table4" count="0" hidden="1">
      <extLst>
        <ext xmlns:x15="http://schemas.microsoft.com/office/spreadsheetml/2010/11/main" uri="{B97F6D7D-B522-45F9-BDA1-12C45D357490}">
          <x15:cacheHierarchy aggregatedColumn="14"/>
        </ext>
      </extLst>
    </cacheHierarchy>
    <cacheHierarchy uniqueName="[Measures].[Sum of 3rd Term 3]" caption="Sum of 3rd Term 3" measure="1" displayFolder="" measureGroup="Table4" count="0" hidden="1">
      <extLst>
        <ext xmlns:x15="http://schemas.microsoft.com/office/spreadsheetml/2010/11/main" uri="{B97F6D7D-B522-45F9-BDA1-12C45D357490}">
          <x15:cacheHierarchy aggregatedColumn="15"/>
        </ext>
      </extLst>
    </cacheHierarchy>
    <cacheHierarchy uniqueName="[Measures].[Sum of 1st Term 4]" caption="Sum of 1st Term 4" measure="1" displayFolder="" measureGroup="Table5" count="0" hidden="1">
      <extLst>
        <ext xmlns:x15="http://schemas.microsoft.com/office/spreadsheetml/2010/11/main" uri="{B97F6D7D-B522-45F9-BDA1-12C45D357490}">
          <x15:cacheHierarchy aggregatedColumn="25"/>
        </ext>
      </extLst>
    </cacheHierarchy>
    <cacheHierarchy uniqueName="[Measures].[Sum of 2nd Term 4]" caption="Sum of 2nd Term 4" measure="1" displayFolder="" measureGroup="Table5" count="0" hidden="1">
      <extLst>
        <ext xmlns:x15="http://schemas.microsoft.com/office/spreadsheetml/2010/11/main" uri="{B97F6D7D-B522-45F9-BDA1-12C45D357490}">
          <x15:cacheHierarchy aggregatedColumn="26"/>
        </ext>
      </extLst>
    </cacheHierarchy>
    <cacheHierarchy uniqueName="[Measures].[Sum of 3rd Term 4]" caption="Sum of 3rd Term 4" measure="1" displayFolder="" measureGroup="Table5" count="0" hidden="1">
      <extLst>
        <ext xmlns:x15="http://schemas.microsoft.com/office/spreadsheetml/2010/11/main" uri="{B97F6D7D-B522-45F9-BDA1-12C45D357490}">
          <x15:cacheHierarchy aggregatedColumn="27"/>
        </ext>
      </extLst>
    </cacheHierarchy>
    <cacheHierarchy uniqueName="[Measures].[Count of Grade Eng.]" caption="Count of Grade Eng." measure="1" displayFolder="" measureGroup="Table6" count="0" hidden="1">
      <extLst>
        <ext xmlns:x15="http://schemas.microsoft.com/office/spreadsheetml/2010/11/main" uri="{B97F6D7D-B522-45F9-BDA1-12C45D357490}">
          <x15:cacheHierarchy aggregatedColumn="48"/>
        </ext>
      </extLst>
    </cacheHierarchy>
    <cacheHierarchy uniqueName="[Measures].[Count of Grade Sci.]" caption="Count of Grade Sci." measure="1" displayFolder="" measureGroup="Table6" count="0" hidden="1">
      <extLst>
        <ext xmlns:x15="http://schemas.microsoft.com/office/spreadsheetml/2010/11/main" uri="{B97F6D7D-B522-45F9-BDA1-12C45D357490}">
          <x15:cacheHierarchy aggregatedColumn="50"/>
        </ext>
      </extLst>
    </cacheHierarchy>
    <cacheHierarchy uniqueName="[Measures].[Count of Grade Math.]" caption="Count of Grade Math." measure="1" displayFolder="" measureGroup="Table6" count="0" hidden="1">
      <extLst>
        <ext xmlns:x15="http://schemas.microsoft.com/office/spreadsheetml/2010/11/main" uri="{B97F6D7D-B522-45F9-BDA1-12C45D357490}">
          <x15:cacheHierarchy aggregatedColumn="49"/>
        </ext>
      </extLst>
    </cacheHierarchy>
    <cacheHierarchy uniqueName="[Measures].[Sum of Acad. Scores 2]" caption="Sum of Acad. Scores 2" measure="1" displayFolder="" measureGroup="Table3" count="0" hidden="1">
      <extLst>
        <ext xmlns:x15="http://schemas.microsoft.com/office/spreadsheetml/2010/11/main" uri="{B97F6D7D-B522-45F9-BDA1-12C45D357490}">
          <x15:cacheHierarchy aggregatedColumn="4"/>
        </ext>
      </extLst>
    </cacheHierarchy>
    <cacheHierarchy uniqueName="[Measures].[Sum of Acad. Scores 3]" caption="Sum of Acad. Scores 3" measure="1" displayFolder="" measureGroup="Table4" count="0" hidden="1">
      <extLst>
        <ext xmlns:x15="http://schemas.microsoft.com/office/spreadsheetml/2010/11/main" uri="{B97F6D7D-B522-45F9-BDA1-12C45D357490}">
          <x15:cacheHierarchy aggregatedColumn="16"/>
        </ext>
      </extLst>
    </cacheHierarchy>
    <cacheHierarchy uniqueName="[Measures].[Sum of Acad. Scores 4]" caption="Sum of Acad. Scores 4" measure="1" displayFolder="" measureGroup="Table5" count="0" hidden="1">
      <extLst>
        <ext xmlns:x15="http://schemas.microsoft.com/office/spreadsheetml/2010/11/main" uri="{B97F6D7D-B522-45F9-BDA1-12C45D357490}">
          <x15:cacheHierarchy aggregatedColumn="28"/>
        </ext>
      </extLst>
    </cacheHierarchy>
    <cacheHierarchy uniqueName="[Measures].[Count of 1st Term Grade]" caption="Count of 1st Term Grade" measure="1" displayFolder="" measureGroup="Table5" count="0" hidden="1">
      <extLst>
        <ext xmlns:x15="http://schemas.microsoft.com/office/spreadsheetml/2010/11/main" uri="{B97F6D7D-B522-45F9-BDA1-12C45D357490}">
          <x15:cacheHierarchy aggregatedColumn="33"/>
        </ext>
      </extLst>
    </cacheHierarchy>
    <cacheHierarchy uniqueName="[Measures].[Sum of Eng. Rank]" caption="Sum of Eng. Rank" measure="1" displayFolder="" measureGroup="Table6" count="0" hidden="1">
      <extLst>
        <ext xmlns:x15="http://schemas.microsoft.com/office/spreadsheetml/2010/11/main" uri="{B97F6D7D-B522-45F9-BDA1-12C45D357490}">
          <x15:cacheHierarchy aggregatedColumn="45"/>
        </ext>
      </extLst>
    </cacheHierarchy>
    <cacheHierarchy uniqueName="[Measures].[Sum of Math Rank]" caption="Sum of Math Rank" measure="1" displayFolder="" measureGroup="Table6" count="0" hidden="1">
      <extLst>
        <ext xmlns:x15="http://schemas.microsoft.com/office/spreadsheetml/2010/11/main" uri="{B97F6D7D-B522-45F9-BDA1-12C45D357490}">
          <x15:cacheHierarchy aggregatedColumn="46"/>
        </ext>
      </extLst>
    </cacheHierarchy>
    <cacheHierarchy uniqueName="[Measures].[Sum of Sci. Rank]" caption="Sum of Sci. Rank" measure="1" displayFolder="" measureGroup="Table6" count="0" hidden="1">
      <extLst>
        <ext xmlns:x15="http://schemas.microsoft.com/office/spreadsheetml/2010/11/main" uri="{B97F6D7D-B522-45F9-BDA1-12C45D357490}">
          <x15:cacheHierarchy aggregatedColumn="47"/>
        </ext>
      </extLst>
    </cacheHierarchy>
    <cacheHierarchy uniqueName="[Measures].[Sum of 1st Term Rank 2]" caption="Sum of 1st Term Rank 2" measure="1" displayFolder="" measureGroup="Table4" count="0" hidden="1">
      <extLst>
        <ext xmlns:x15="http://schemas.microsoft.com/office/spreadsheetml/2010/11/main" uri="{B97F6D7D-B522-45F9-BDA1-12C45D357490}">
          <x15:cacheHierarchy aggregatedColumn="18"/>
        </ext>
      </extLst>
    </cacheHierarchy>
    <cacheHierarchy uniqueName="[Measures].[Sum of 2nd Term Rank 2]" caption="Sum of 2nd Term Rank 2" measure="1" displayFolder="" measureGroup="Table4" count="0" hidden="1">
      <extLst>
        <ext xmlns:x15="http://schemas.microsoft.com/office/spreadsheetml/2010/11/main" uri="{B97F6D7D-B522-45F9-BDA1-12C45D357490}">
          <x15:cacheHierarchy aggregatedColumn="19"/>
        </ext>
      </extLst>
    </cacheHierarchy>
    <cacheHierarchy uniqueName="[Measures].[Sum of 3rd Term Rank 2]" caption="Sum of 3rd Term Rank 2" measure="1" displayFolder="" measureGroup="Table4" count="0" hidden="1">
      <extLst>
        <ext xmlns:x15="http://schemas.microsoft.com/office/spreadsheetml/2010/11/main" uri="{B97F6D7D-B522-45F9-BDA1-12C45D357490}">
          <x15:cacheHierarchy aggregatedColumn="20"/>
        </ext>
      </extLst>
    </cacheHierarchy>
    <cacheHierarchy uniqueName="[Measures].[Sum of 1st Term Rank 3]" caption="Sum of 1st Term Rank 3" measure="1" displayFolder="" measureGroup="Table5" count="0" hidden="1">
      <extLst>
        <ext xmlns:x15="http://schemas.microsoft.com/office/spreadsheetml/2010/11/main" uri="{B97F6D7D-B522-45F9-BDA1-12C45D357490}">
          <x15:cacheHierarchy aggregatedColumn="30"/>
        </ext>
      </extLst>
    </cacheHierarchy>
    <cacheHierarchy uniqueName="[Measures].[Sum of 2nd Term Rank 3]" caption="Sum of 2nd Term Rank 3" measure="1" displayFolder="" measureGroup="Table5" count="0" hidden="1">
      <extLst>
        <ext xmlns:x15="http://schemas.microsoft.com/office/spreadsheetml/2010/11/main" uri="{B97F6D7D-B522-45F9-BDA1-12C45D357490}">
          <x15:cacheHierarchy aggregatedColumn="31"/>
        </ext>
      </extLst>
    </cacheHierarchy>
    <cacheHierarchy uniqueName="[Measures].[Sum of 3rd Term Rank 3]" caption="Sum of 3rd Term Rank 3" measure="1" displayFolder="" measureGroup="Table5" count="0" hidden="1">
      <extLst>
        <ext xmlns:x15="http://schemas.microsoft.com/office/spreadsheetml/2010/11/main" uri="{B97F6D7D-B522-45F9-BDA1-12C45D357490}">
          <x15:cacheHierarchy aggregatedColumn="32"/>
        </ext>
      </extLst>
    </cacheHierarchy>
    <cacheHierarchy uniqueName="[Measures].[Count of Acad. Grade]" caption="Count of Acad. Grade" measure="1" displayFolder="" measureGroup="Table6" count="0" hidden="1">
      <extLst>
        <ext xmlns:x15="http://schemas.microsoft.com/office/spreadsheetml/2010/11/main" uri="{B97F6D7D-B522-45F9-BDA1-12C45D357490}">
          <x15:cacheHierarchy aggregatedColumn="41"/>
        </ext>
      </extLst>
    </cacheHierarchy>
    <cacheHierarchy uniqueName="[Measures].[Count of 1st Term Grade 2]" caption="Count of 1st Term Grade 2" measure="1" displayFolder="" measureGroup="Table4" count="0" hidden="1">
      <extLst>
        <ext xmlns:x15="http://schemas.microsoft.com/office/spreadsheetml/2010/11/main" uri="{B97F6D7D-B522-45F9-BDA1-12C45D357490}">
          <x15:cacheHierarchy aggregatedColumn="21"/>
        </ext>
      </extLst>
    </cacheHierarchy>
    <cacheHierarchy uniqueName="[Measures].[Count of 2nd Term Grade]" caption="Count of 2nd Term Grade" measure="1" displayFolder="" measureGroup="Table4" count="0" hidden="1">
      <extLst>
        <ext xmlns:x15="http://schemas.microsoft.com/office/spreadsheetml/2010/11/main" uri="{B97F6D7D-B522-45F9-BDA1-12C45D357490}">
          <x15:cacheHierarchy aggregatedColumn="22"/>
        </ext>
      </extLst>
    </cacheHierarchy>
    <cacheHierarchy uniqueName="[Measures].[Count of 3rd Term Grade]" caption="Count of 3rd Term Grade" measure="1" displayFolder="" measureGroup="Table4" count="0" hidden="1">
      <extLst>
        <ext xmlns:x15="http://schemas.microsoft.com/office/spreadsheetml/2010/11/main" uri="{B97F6D7D-B522-45F9-BDA1-12C45D357490}">
          <x15:cacheHierarchy aggregatedColumn="23"/>
        </ext>
      </extLst>
    </cacheHierarchy>
    <cacheHierarchy uniqueName="[Measures].[Count of Full Name]" caption="Count of Full Name" measure="1" displayFolder="" measureGroup="Table6" count="0" hidden="1">
      <extLst>
        <ext xmlns:x15="http://schemas.microsoft.com/office/spreadsheetml/2010/11/main" uri="{B97F6D7D-B522-45F9-BDA1-12C45D357490}">
          <x15:cacheHierarchy aggregatedColumn="36"/>
        </ext>
      </extLst>
    </cacheHierarchy>
    <cacheHierarchy uniqueName="[Measures].[Count of Full Name 2]" caption="Count of Full Name 2" measure="1" displayFolder="" measureGroup="Table4" count="0" hidden="1">
      <extLst>
        <ext xmlns:x15="http://schemas.microsoft.com/office/spreadsheetml/2010/11/main" uri="{B97F6D7D-B522-45F9-BDA1-12C45D357490}">
          <x15:cacheHierarchy aggregatedColumn="12"/>
        </ext>
      </extLst>
    </cacheHierarchy>
    <cacheHierarchy uniqueName="[Measures].[Count of Teacher Remarks]" caption="Count of Teacher Remarks" measure="1" displayFolder="" measureGroup="Table6" count="0" hidden="1">
      <extLst>
        <ext xmlns:x15="http://schemas.microsoft.com/office/spreadsheetml/2010/11/main" uri="{B97F6D7D-B522-45F9-BDA1-12C45D357490}">
          <x15:cacheHierarchy aggregatedColumn="51"/>
        </ext>
      </extLst>
    </cacheHierarchy>
  </cacheHierarchies>
  <kpis count="0"/>
  <dimensions count="5">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s>
  <measureGroups count="4">
    <measureGroup name="Table3" caption="Table3"/>
    <measureGroup name="Table4" caption="Table4"/>
    <measureGroup name="Table5" caption="Table5"/>
    <measureGroup name="Table6" caption="Table6"/>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s" refreshedDate="45047.01551921296" createdVersion="3" refreshedVersion="8" minRefreshableVersion="3" recordCount="0" supportSubquery="1" supportAdvancedDrill="1" xr:uid="{7036B57C-D086-451B-BD34-E8E817F8E4F2}">
  <cacheSource type="external" connectionId="1">
    <extLst>
      <ext xmlns:x14="http://schemas.microsoft.com/office/spreadsheetml/2009/9/main" uri="{F057638F-6D5F-4e77-A914-E7F072B9BCA8}">
        <x14:sourceConnection name="ThisWorkbookDataModel"/>
      </ext>
    </extLst>
  </cacheSource>
  <cacheFields count="0"/>
  <cacheHierarchies count="100">
    <cacheHierarchy uniqueName="[Table3].[Full Name]" caption="Full Name" attribute="1" defaultMemberUniqueName="[Table3].[Full Name].[All]" allUniqueName="[Table3].[Full Name].[All]" dimensionUniqueName="[Table3]" displayFolder="" count="0" memberValueDatatype="130" unbalanced="0"/>
    <cacheHierarchy uniqueName="[Table3].[1st Term]" caption="1st Term" attribute="1" defaultMemberUniqueName="[Table3].[1st Term].[All]" allUniqueName="[Table3].[1st Term].[All]" dimensionUniqueName="[Table3]" displayFolder="" count="0" memberValueDatatype="20" unbalanced="0"/>
    <cacheHierarchy uniqueName="[Table3].[2nd Term]" caption="2nd Term" attribute="1" defaultMemberUniqueName="[Table3].[2nd Term].[All]" allUniqueName="[Table3].[2nd Term].[All]" dimensionUniqueName="[Table3]" displayFolder="" count="0" memberValueDatatype="20" unbalanced="0"/>
    <cacheHierarchy uniqueName="[Table3].[3rd Term]" caption="3rd Term" attribute="1" defaultMemberUniqueName="[Table3].[3rd Term].[All]" allUniqueName="[Table3].[3rd Term].[All]" dimensionUniqueName="[Table3]" displayFolder="" count="0" memberValueDatatype="20" unbalanced="0"/>
    <cacheHierarchy uniqueName="[Table3].[Acad. Scores]" caption="Acad. Scores" attribute="1" defaultMemberUniqueName="[Table3].[Acad. Scores].[All]" allUniqueName="[Table3].[Acad. Scores].[All]" dimensionUniqueName="[Table3]" displayFolder="" count="0" memberValueDatatype="20" unbalanced="0"/>
    <cacheHierarchy uniqueName="[Table3].[Acad. Grade Eng.]" caption="Acad. Grade Eng." attribute="1" defaultMemberUniqueName="[Table3].[Acad. Grade Eng.].[All]" allUniqueName="[Table3].[Acad. Grade Eng.].[All]" dimensionUniqueName="[Table3]" displayFolder="" count="0" memberValueDatatype="130" unbalanced="0"/>
    <cacheHierarchy uniqueName="[Table3].[1st Term Rank]" caption="1st Term Rank" attribute="1" defaultMemberUniqueName="[Table3].[1st Term Rank].[All]" allUniqueName="[Table3].[1st Term Rank].[All]" dimensionUniqueName="[Table3]" displayFolder="" count="0" memberValueDatatype="20" unbalanced="0"/>
    <cacheHierarchy uniqueName="[Table3].[2nd Term Rank]" caption="2nd Term Rank" attribute="1" defaultMemberUniqueName="[Table3].[2nd Term Rank].[All]" allUniqueName="[Table3].[2nd Term Rank].[All]" dimensionUniqueName="[Table3]" displayFolder="" count="0" memberValueDatatype="20" unbalanced="0"/>
    <cacheHierarchy uniqueName="[Table3].[3rd Term Rank]" caption="3rd Term Rank" attribute="1" defaultMemberUniqueName="[Table3].[3rd Term Rank].[All]" allUniqueName="[Table3].[3rd Term Rank].[All]" dimensionUniqueName="[Table3]" displayFolder="" count="0" memberValueDatatype="20" unbalanced="0"/>
    <cacheHierarchy uniqueName="[Table3].[1st Term Grade]" caption="1st Term Grade" attribute="1" defaultMemberUniqueName="[Table3].[1st Term Grade].[All]" allUniqueName="[Table3].[1st Term Grade].[All]" dimensionUniqueName="[Table3]" displayFolder="" count="0" memberValueDatatype="130" unbalanced="0"/>
    <cacheHierarchy uniqueName="[Table3].[2nd Term Grade]" caption="2nd Term Grade" attribute="1" defaultMemberUniqueName="[Table3].[2nd Term Grade].[All]" allUniqueName="[Table3].[2nd Term Grade].[All]" dimensionUniqueName="[Table3]" displayFolder="" count="0" memberValueDatatype="130" unbalanced="0"/>
    <cacheHierarchy uniqueName="[Table3].[3rd Term Grade]" caption="3rd Term Grade" attribute="1" defaultMemberUniqueName="[Table3].[3rd Term Grade].[All]" allUniqueName="[Table3].[3rd Term Grade].[All]" dimensionUniqueName="[Table3]" displayFolder="" count="0" memberValueDatatype="130" unbalanced="0"/>
    <cacheHierarchy uniqueName="[Table4].[Full Name]" caption="Full Name" attribute="1" defaultMemberUniqueName="[Table4].[Full Name].[All]" allUniqueName="[Table4].[Full Name].[All]" dimensionUniqueName="[Table4]" displayFolder="" count="0" memberValueDatatype="130" unbalanced="0"/>
    <cacheHierarchy uniqueName="[Table4].[1st Term]" caption="1st Term" attribute="1" defaultMemberUniqueName="[Table4].[1st Term].[All]" allUniqueName="[Table4].[1st Term].[All]" dimensionUniqueName="[Table4]" displayFolder="" count="0" memberValueDatatype="20" unbalanced="0"/>
    <cacheHierarchy uniqueName="[Table4].[2nd Term]" caption="2nd Term" attribute="1" defaultMemberUniqueName="[Table4].[2nd Term].[All]" allUniqueName="[Table4].[2nd Term].[All]" dimensionUniqueName="[Table4]" displayFolder="" count="0" memberValueDatatype="20" unbalanced="0"/>
    <cacheHierarchy uniqueName="[Table4].[3rd Term]" caption="3rd Term" attribute="1" defaultMemberUniqueName="[Table4].[3rd Term].[All]" allUniqueName="[Table4].[3rd Term].[All]" dimensionUniqueName="[Table4]" displayFolder="" count="0" memberValueDatatype="20" unbalanced="0"/>
    <cacheHierarchy uniqueName="[Table4].[Acad. Scores]" caption="Acad. Scores" attribute="1" defaultMemberUniqueName="[Table4].[Acad. Scores].[All]" allUniqueName="[Table4].[Acad. Scores].[All]" dimensionUniqueName="[Table4]" displayFolder="" count="0" memberValueDatatype="20" unbalanced="0"/>
    <cacheHierarchy uniqueName="[Table4].[Acad. Grade Math]" caption="Acad. Grade Math" attribute="1" defaultMemberUniqueName="[Table4].[Acad. Grade Math].[All]" allUniqueName="[Table4].[Acad. Grade Math].[All]" dimensionUniqueName="[Table4]" displayFolder="" count="0" memberValueDatatype="130" unbalanced="0"/>
    <cacheHierarchy uniqueName="[Table4].[1st Term Rank]" caption="1st Term Rank" attribute="1" defaultMemberUniqueName="[Table4].[1st Term Rank].[All]" allUniqueName="[Table4].[1st Term Rank].[All]" dimensionUniqueName="[Table4]" displayFolder="" count="0" memberValueDatatype="20" unbalanced="0"/>
    <cacheHierarchy uniqueName="[Table4].[2nd Term Rank]" caption="2nd Term Rank" attribute="1" defaultMemberUniqueName="[Table4].[2nd Term Rank].[All]" allUniqueName="[Table4].[2nd Term Rank].[All]" dimensionUniqueName="[Table4]" displayFolder="" count="0" memberValueDatatype="20" unbalanced="0"/>
    <cacheHierarchy uniqueName="[Table4].[3rd Term Rank]" caption="3rd Term Rank" attribute="1" defaultMemberUniqueName="[Table4].[3rd Term Rank].[All]" allUniqueName="[Table4].[3rd Term Rank].[All]" dimensionUniqueName="[Table4]" displayFolder="" count="0" memberValueDatatype="20" unbalanced="0"/>
    <cacheHierarchy uniqueName="[Table4].[1st Term Grade]" caption="1st Term Grade" attribute="1" defaultMemberUniqueName="[Table4].[1st Term Grade].[All]" allUniqueName="[Table4].[1st Term Grade].[All]" dimensionUniqueName="[Table4]" displayFolder="" count="0" memberValueDatatype="130" unbalanced="0"/>
    <cacheHierarchy uniqueName="[Table4].[2nd Term Grade]" caption="2nd Term Grade" attribute="1" defaultMemberUniqueName="[Table4].[2nd Term Grade].[All]" allUniqueName="[Table4].[2nd Term Grade].[All]" dimensionUniqueName="[Table4]" displayFolder="" count="0" memberValueDatatype="130" unbalanced="0"/>
    <cacheHierarchy uniqueName="[Table4].[3rd Term Grade]" caption="3rd Term Grade" attribute="1" defaultMemberUniqueName="[Table4].[3rd Term Grade].[All]" allUniqueName="[Table4].[3rd Term Grade].[All]" dimensionUniqueName="[Table4]" displayFolder="" count="0" memberValueDatatype="130" unbalanced="0"/>
    <cacheHierarchy uniqueName="[Table5].[Full Name]" caption="Full Name" attribute="1" defaultMemberUniqueName="[Table5].[Full Name].[All]" allUniqueName="[Table5].[Full Name].[All]" dimensionUniqueName="[Table5]" displayFolder="" count="0" memberValueDatatype="130" unbalanced="0"/>
    <cacheHierarchy uniqueName="[Table5].[1st Term]" caption="1st Term" attribute="1" defaultMemberUniqueName="[Table5].[1st Term].[All]" allUniqueName="[Table5].[1st Term].[All]" dimensionUniqueName="[Table5]" displayFolder="" count="0" memberValueDatatype="20" unbalanced="0"/>
    <cacheHierarchy uniqueName="[Table5].[2nd Term]" caption="2nd Term" attribute="1" defaultMemberUniqueName="[Table5].[2nd Term].[All]" allUniqueName="[Table5].[2nd Term].[All]" dimensionUniqueName="[Table5]" displayFolder="" count="0" memberValueDatatype="20" unbalanced="0"/>
    <cacheHierarchy uniqueName="[Table5].[3rd Term]" caption="3rd Term" attribute="1" defaultMemberUniqueName="[Table5].[3rd Term].[All]" allUniqueName="[Table5].[3rd Term].[All]" dimensionUniqueName="[Table5]" displayFolder="" count="0" memberValueDatatype="20" unbalanced="0"/>
    <cacheHierarchy uniqueName="[Table5].[Acad. Scores]" caption="Acad. Scores" attribute="1" defaultMemberUniqueName="[Table5].[Acad. Scores].[All]" allUniqueName="[Table5].[Acad. Scores].[All]" dimensionUniqueName="[Table5]" displayFolder="" count="0" memberValueDatatype="20" unbalanced="0"/>
    <cacheHierarchy uniqueName="[Table5].[Acad. GradeSceince]" caption="Acad. GradeSceince" attribute="1" defaultMemberUniqueName="[Table5].[Acad. GradeSceince].[All]" allUniqueName="[Table5].[Acad. GradeSceince].[All]" dimensionUniqueName="[Table5]" displayFolder="" count="0" memberValueDatatype="130" unbalanced="0"/>
    <cacheHierarchy uniqueName="[Table5].[1st Term Rank]" caption="1st Term Rank" attribute="1" defaultMemberUniqueName="[Table5].[1st Term Rank].[All]" allUniqueName="[Table5].[1st Term Rank].[All]" dimensionUniqueName="[Table5]" displayFolder="" count="0" memberValueDatatype="20" unbalanced="0"/>
    <cacheHierarchy uniqueName="[Table5].[2nd Term Rank]" caption="2nd Term Rank" attribute="1" defaultMemberUniqueName="[Table5].[2nd Term Rank].[All]" allUniqueName="[Table5].[2nd Term Rank].[All]" dimensionUniqueName="[Table5]" displayFolder="" count="0" memberValueDatatype="20" unbalanced="0"/>
    <cacheHierarchy uniqueName="[Table5].[3rd Term Rank]" caption="3rd Term Rank" attribute="1" defaultMemberUniqueName="[Table5].[3rd Term Rank].[All]" allUniqueName="[Table5].[3rd Term Rank].[All]" dimensionUniqueName="[Table5]" displayFolder="" count="0" memberValueDatatype="20" unbalanced="0"/>
    <cacheHierarchy uniqueName="[Table5].[1st Term Grade]" caption="1st Term Grade" attribute="1" defaultMemberUniqueName="[Table5].[1st Term Grade].[All]" allUniqueName="[Table5].[1st Term Grade].[All]" dimensionUniqueName="[Table5]" displayFolder="" count="0" memberValueDatatype="130" unbalanced="0"/>
    <cacheHierarchy uniqueName="[Table5].[2nd Term Grade]" caption="2nd Term Grade" attribute="1" defaultMemberUniqueName="[Table5].[2nd Term Grade].[All]" allUniqueName="[Table5].[2nd Term Grade].[All]" dimensionUniqueName="[Table5]" displayFolder="" count="0" memberValueDatatype="130" unbalanced="0"/>
    <cacheHierarchy uniqueName="[Table5].[3rd Term Grade]" caption="3rd Term Grade" attribute="1" defaultMemberUniqueName="[Table5].[3rd Term Grade].[All]" allUniqueName="[Table5].[3rd Term Grade].[All]" dimensionUniqueName="[Table5]" displayFolder="" count="0" memberValueDatatype="130" unbalanced="0"/>
    <cacheHierarchy uniqueName="[Table6].[Full Name]" caption="Full Name" attribute="1" defaultMemberUniqueName="[Table6].[Full Name].[All]" allUniqueName="[Table6].[Full Name].[All]" dimensionUniqueName="[Table6]" displayFolder="" count="2" memberValueDatatype="130" unbalanced="0"/>
    <cacheHierarchy uniqueName="[Table6].[1st Term]" caption="1st Term" attribute="1" defaultMemberUniqueName="[Table6].[1st Term].[All]" allUniqueName="[Table6].[1st Term].[All]" dimensionUniqueName="[Table6]" displayFolder="" count="0" memberValueDatatype="20" unbalanced="0"/>
    <cacheHierarchy uniqueName="[Table6].[2nd Term]" caption="2nd Term" attribute="1" defaultMemberUniqueName="[Table6].[2nd Term].[All]" allUniqueName="[Table6].[2nd Term].[All]" dimensionUniqueName="[Table6]" displayFolder="" count="0" memberValueDatatype="20" unbalanced="0"/>
    <cacheHierarchy uniqueName="[Table6].[3rd Term]" caption="3rd Term" attribute="1" defaultMemberUniqueName="[Table6].[3rd Term].[All]" allUniqueName="[Table6].[3rd Term].[All]" dimensionUniqueName="[Table6]" displayFolder="" count="0" memberValueDatatype="20" unbalanced="0"/>
    <cacheHierarchy uniqueName="[Table6].[Acad. Scores]" caption="Acad. Scores" attribute="1" defaultMemberUniqueName="[Table6].[Acad. Scores].[All]" allUniqueName="[Table6].[Acad. Scores].[All]" dimensionUniqueName="[Table6]" displayFolder="" count="0" memberValueDatatype="20" unbalanced="0"/>
    <cacheHierarchy uniqueName="[Table6].[Acad. Grade]" caption="Acad. Grade" attribute="1" defaultMemberUniqueName="[Table6].[Acad. Grade].[All]" allUniqueName="[Table6].[Acad. Grade].[All]" dimensionUniqueName="[Table6]" displayFolder="" count="0" memberValueDatatype="130" unbalanced="0"/>
    <cacheHierarchy uniqueName="[Table6].[Total Eng.]" caption="Total Eng." attribute="1" defaultMemberUniqueName="[Table6].[Total Eng.].[All]" allUniqueName="[Table6].[Total Eng.].[All]" dimensionUniqueName="[Table6]" displayFolder="" count="0" memberValueDatatype="20" unbalanced="0"/>
    <cacheHierarchy uniqueName="[Table6].[Total Math]" caption="Total Math" attribute="1" defaultMemberUniqueName="[Table6].[Total Math].[All]" allUniqueName="[Table6].[Total Math].[All]" dimensionUniqueName="[Table6]" displayFolder="" count="0" memberValueDatatype="20" unbalanced="0"/>
    <cacheHierarchy uniqueName="[Table6].[Total Sci.]" caption="Total Sci." attribute="1" defaultMemberUniqueName="[Table6].[Total Sci.].[All]" allUniqueName="[Table6].[Total Sci.].[All]" dimensionUniqueName="[Table6]" displayFolder="" count="0" memberValueDatatype="20" unbalanced="0"/>
    <cacheHierarchy uniqueName="[Table6].[Eng. Rank]" caption="Eng. Rank" attribute="1" defaultMemberUniqueName="[Table6].[Eng. Rank].[All]" allUniqueName="[Table6].[Eng. Rank].[All]" dimensionUniqueName="[Table6]" displayFolder="" count="0" memberValueDatatype="20" unbalanced="0"/>
    <cacheHierarchy uniqueName="[Table6].[Math Rank]" caption="Math Rank" attribute="1" defaultMemberUniqueName="[Table6].[Math Rank].[All]" allUniqueName="[Table6].[Math Rank].[All]" dimensionUniqueName="[Table6]" displayFolder="" count="0" memberValueDatatype="20" unbalanced="0"/>
    <cacheHierarchy uniqueName="[Table6].[Sci. Rank]" caption="Sci. Rank" attribute="1" defaultMemberUniqueName="[Table6].[Sci. Rank].[All]" allUniqueName="[Table6].[Sci. Rank].[All]" dimensionUniqueName="[Table6]" displayFolder="" count="0" memberValueDatatype="20" unbalanced="0"/>
    <cacheHierarchy uniqueName="[Table6].[Grade Eng.]" caption="Grade Eng." attribute="1" defaultMemberUniqueName="[Table6].[Grade Eng.].[All]" allUniqueName="[Table6].[Grade Eng.].[All]" dimensionUniqueName="[Table6]" displayFolder="" count="0" memberValueDatatype="130" unbalanced="0"/>
    <cacheHierarchy uniqueName="[Table6].[Grade Math.]" caption="Grade Math." attribute="1" defaultMemberUniqueName="[Table6].[Grade Math.].[All]" allUniqueName="[Table6].[Grade Math.].[All]" dimensionUniqueName="[Table6]" displayFolder="" count="0" memberValueDatatype="130" unbalanced="0"/>
    <cacheHierarchy uniqueName="[Table6].[Grade Sci.]" caption="Grade Sci." attribute="1" defaultMemberUniqueName="[Table6].[Grade Sci.].[All]" allUniqueName="[Table6].[Grade Sci.].[All]" dimensionUniqueName="[Table6]" displayFolder="" count="0" memberValueDatatype="130" unbalanced="0"/>
    <cacheHierarchy uniqueName="[Table6].[Teacher Remarks]" caption="Teacher Remarks" attribute="1" defaultMemberUniqueName="[Table6].[Teacher Remarks].[All]" allUniqueName="[Table6].[Teacher Remarks].[All]" dimensionUniqueName="[Table6]" displayFolder="" count="0" memberValueDatatype="130" unbalanced="0"/>
    <cacheHierarchy uniqueName="[Table6].[Student Type]" caption="Student Type" attribute="1" defaultMemberUniqueName="[Table6].[Student Type].[All]" allUniqueName="[Table6].[Student Type].[All]" dimensionUniqueName="[Table6]" displayFolder="" count="0" memberValueDatatype="130" unbalanced="0"/>
    <cacheHierarchy uniqueName="[Measures].[__XL_Count Table6]" caption="__XL_Count Table6" measure="1" displayFolder="" measureGroup="Table6"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Total Eng.]" caption="Sum of Total Eng." measure="1" displayFolder="" measureGroup="Table6" count="0" hidden="1">
      <extLst>
        <ext xmlns:x15="http://schemas.microsoft.com/office/spreadsheetml/2010/11/main" uri="{B97F6D7D-B522-45F9-BDA1-12C45D357490}">
          <x15:cacheHierarchy aggregatedColumn="42"/>
        </ext>
      </extLst>
    </cacheHierarchy>
    <cacheHierarchy uniqueName="[Measures].[Sum of Total Math]" caption="Sum of Total Math" measure="1" displayFolder="" measureGroup="Table6" count="0" hidden="1">
      <extLst>
        <ext xmlns:x15="http://schemas.microsoft.com/office/spreadsheetml/2010/11/main" uri="{B97F6D7D-B522-45F9-BDA1-12C45D357490}">
          <x15:cacheHierarchy aggregatedColumn="43"/>
        </ext>
      </extLst>
    </cacheHierarchy>
    <cacheHierarchy uniqueName="[Measures].[Sum of Total Sci.]" caption="Sum of Total Sci." measure="1" displayFolder="" measureGroup="Table6" count="0" hidden="1">
      <extLst>
        <ext xmlns:x15="http://schemas.microsoft.com/office/spreadsheetml/2010/11/main" uri="{B97F6D7D-B522-45F9-BDA1-12C45D357490}">
          <x15:cacheHierarchy aggregatedColumn="44"/>
        </ext>
      </extLst>
    </cacheHierarchy>
    <cacheHierarchy uniqueName="[Measures].[Sum of 2nd Term Rank]" caption="Sum of 2nd Term Rank" measure="1" displayFolder="" measureGroup="Table3" count="0" hidden="1">
      <extLst>
        <ext xmlns:x15="http://schemas.microsoft.com/office/spreadsheetml/2010/11/main" uri="{B97F6D7D-B522-45F9-BDA1-12C45D357490}">
          <x15:cacheHierarchy aggregatedColumn="7"/>
        </ext>
      </extLst>
    </cacheHierarchy>
    <cacheHierarchy uniqueName="[Measures].[Sum of 1st Term Rank]" caption="Sum of 1st Term Rank" measure="1" displayFolder="" measureGroup="Table3" count="0" hidden="1">
      <extLst>
        <ext xmlns:x15="http://schemas.microsoft.com/office/spreadsheetml/2010/11/main" uri="{B97F6D7D-B522-45F9-BDA1-12C45D357490}">
          <x15:cacheHierarchy aggregatedColumn="6"/>
        </ext>
      </extLst>
    </cacheHierarchy>
    <cacheHierarchy uniqueName="[Measures].[Sum of 3rd Term Rank]" caption="Sum of 3rd Term Rank" measure="1" displayFolder="" measureGroup="Table3" count="0" hidden="1">
      <extLst>
        <ext xmlns:x15="http://schemas.microsoft.com/office/spreadsheetml/2010/11/main" uri="{B97F6D7D-B522-45F9-BDA1-12C45D357490}">
          <x15:cacheHierarchy aggregatedColumn="8"/>
        </ext>
      </extLst>
    </cacheHierarchy>
    <cacheHierarchy uniqueName="[Measures].[Sum of 1st Term]" caption="Sum of 1st Term" measure="1" displayFolder="" measureGroup="Table3" count="0" hidden="1">
      <extLst>
        <ext xmlns:x15="http://schemas.microsoft.com/office/spreadsheetml/2010/11/main" uri="{B97F6D7D-B522-45F9-BDA1-12C45D357490}">
          <x15:cacheHierarchy aggregatedColumn="1"/>
        </ext>
      </extLst>
    </cacheHierarchy>
    <cacheHierarchy uniqueName="[Measures].[Sum of 2nd Term]" caption="Sum of 2nd Term" measure="1" displayFolder="" measureGroup="Table3" count="0" hidden="1">
      <extLst>
        <ext xmlns:x15="http://schemas.microsoft.com/office/spreadsheetml/2010/11/main" uri="{B97F6D7D-B522-45F9-BDA1-12C45D357490}">
          <x15:cacheHierarchy aggregatedColumn="2"/>
        </ext>
      </extLst>
    </cacheHierarchy>
    <cacheHierarchy uniqueName="[Measures].[Sum of 3rd Term]" caption="Sum of 3rd Term" measure="1" displayFolder="" measureGroup="Table3" count="0" hidden="1">
      <extLst>
        <ext xmlns:x15="http://schemas.microsoft.com/office/spreadsheetml/2010/11/main" uri="{B97F6D7D-B522-45F9-BDA1-12C45D357490}">
          <x15:cacheHierarchy aggregatedColumn="3"/>
        </ext>
      </extLst>
    </cacheHierarchy>
    <cacheHierarchy uniqueName="[Measures].[Sum of Acad. Scores]" caption="Sum of Acad. Scores" measure="1" displayFolder="" measureGroup="Table6" count="0" hidden="1">
      <extLst>
        <ext xmlns:x15="http://schemas.microsoft.com/office/spreadsheetml/2010/11/main" uri="{B97F6D7D-B522-45F9-BDA1-12C45D357490}">
          <x15:cacheHierarchy aggregatedColumn="40"/>
        </ext>
      </extLst>
    </cacheHierarchy>
    <cacheHierarchy uniqueName="[Measures].[Sum of 1st Term 2]" caption="Sum of 1st Term 2" measure="1" displayFolder="" measureGroup="Table6" count="0" hidden="1">
      <extLst>
        <ext xmlns:x15="http://schemas.microsoft.com/office/spreadsheetml/2010/11/main" uri="{B97F6D7D-B522-45F9-BDA1-12C45D357490}">
          <x15:cacheHierarchy aggregatedColumn="37"/>
        </ext>
      </extLst>
    </cacheHierarchy>
    <cacheHierarchy uniqueName="[Measures].[Sum of 2nd Term 2]" caption="Sum of 2nd Term 2" measure="1" displayFolder="" measureGroup="Table6" count="0" hidden="1">
      <extLst>
        <ext xmlns:x15="http://schemas.microsoft.com/office/spreadsheetml/2010/11/main" uri="{B97F6D7D-B522-45F9-BDA1-12C45D357490}">
          <x15:cacheHierarchy aggregatedColumn="38"/>
        </ext>
      </extLst>
    </cacheHierarchy>
    <cacheHierarchy uniqueName="[Measures].[Sum of 3rd Term 2]" caption="Sum of 3rd Term 2" measure="1" displayFolder="" measureGroup="Table6" count="0" hidden="1">
      <extLst>
        <ext xmlns:x15="http://schemas.microsoft.com/office/spreadsheetml/2010/11/main" uri="{B97F6D7D-B522-45F9-BDA1-12C45D357490}">
          <x15:cacheHierarchy aggregatedColumn="39"/>
        </ext>
      </extLst>
    </cacheHierarchy>
    <cacheHierarchy uniqueName="[Measures].[Sum of 1st Term 3]" caption="Sum of 1st Term 3" measure="1" displayFolder="" measureGroup="Table4" count="0" hidden="1">
      <extLst>
        <ext xmlns:x15="http://schemas.microsoft.com/office/spreadsheetml/2010/11/main" uri="{B97F6D7D-B522-45F9-BDA1-12C45D357490}">
          <x15:cacheHierarchy aggregatedColumn="13"/>
        </ext>
      </extLst>
    </cacheHierarchy>
    <cacheHierarchy uniqueName="[Measures].[Sum of 2nd Term 3]" caption="Sum of 2nd Term 3" measure="1" displayFolder="" measureGroup="Table4" count="0" hidden="1">
      <extLst>
        <ext xmlns:x15="http://schemas.microsoft.com/office/spreadsheetml/2010/11/main" uri="{B97F6D7D-B522-45F9-BDA1-12C45D357490}">
          <x15:cacheHierarchy aggregatedColumn="14"/>
        </ext>
      </extLst>
    </cacheHierarchy>
    <cacheHierarchy uniqueName="[Measures].[Sum of 3rd Term 3]" caption="Sum of 3rd Term 3" measure="1" displayFolder="" measureGroup="Table4" count="0" hidden="1">
      <extLst>
        <ext xmlns:x15="http://schemas.microsoft.com/office/spreadsheetml/2010/11/main" uri="{B97F6D7D-B522-45F9-BDA1-12C45D357490}">
          <x15:cacheHierarchy aggregatedColumn="15"/>
        </ext>
      </extLst>
    </cacheHierarchy>
    <cacheHierarchy uniqueName="[Measures].[Sum of 1st Term 4]" caption="Sum of 1st Term 4" measure="1" displayFolder="" measureGroup="Table5" count="0" hidden="1">
      <extLst>
        <ext xmlns:x15="http://schemas.microsoft.com/office/spreadsheetml/2010/11/main" uri="{B97F6D7D-B522-45F9-BDA1-12C45D357490}">
          <x15:cacheHierarchy aggregatedColumn="25"/>
        </ext>
      </extLst>
    </cacheHierarchy>
    <cacheHierarchy uniqueName="[Measures].[Sum of 2nd Term 4]" caption="Sum of 2nd Term 4" measure="1" displayFolder="" measureGroup="Table5" count="0" hidden="1">
      <extLst>
        <ext xmlns:x15="http://schemas.microsoft.com/office/spreadsheetml/2010/11/main" uri="{B97F6D7D-B522-45F9-BDA1-12C45D357490}">
          <x15:cacheHierarchy aggregatedColumn="26"/>
        </ext>
      </extLst>
    </cacheHierarchy>
    <cacheHierarchy uniqueName="[Measures].[Sum of 3rd Term 4]" caption="Sum of 3rd Term 4" measure="1" displayFolder="" measureGroup="Table5" count="0" hidden="1">
      <extLst>
        <ext xmlns:x15="http://schemas.microsoft.com/office/spreadsheetml/2010/11/main" uri="{B97F6D7D-B522-45F9-BDA1-12C45D357490}">
          <x15:cacheHierarchy aggregatedColumn="27"/>
        </ext>
      </extLst>
    </cacheHierarchy>
    <cacheHierarchy uniqueName="[Measures].[Count of Grade Eng.]" caption="Count of Grade Eng." measure="1" displayFolder="" measureGroup="Table6" count="0" hidden="1">
      <extLst>
        <ext xmlns:x15="http://schemas.microsoft.com/office/spreadsheetml/2010/11/main" uri="{B97F6D7D-B522-45F9-BDA1-12C45D357490}">
          <x15:cacheHierarchy aggregatedColumn="48"/>
        </ext>
      </extLst>
    </cacheHierarchy>
    <cacheHierarchy uniqueName="[Measures].[Count of Grade Sci.]" caption="Count of Grade Sci." measure="1" displayFolder="" measureGroup="Table6" count="0" hidden="1">
      <extLst>
        <ext xmlns:x15="http://schemas.microsoft.com/office/spreadsheetml/2010/11/main" uri="{B97F6D7D-B522-45F9-BDA1-12C45D357490}">
          <x15:cacheHierarchy aggregatedColumn="50"/>
        </ext>
      </extLst>
    </cacheHierarchy>
    <cacheHierarchy uniqueName="[Measures].[Count of Grade Math.]" caption="Count of Grade Math." measure="1" displayFolder="" measureGroup="Table6" count="0" hidden="1">
      <extLst>
        <ext xmlns:x15="http://schemas.microsoft.com/office/spreadsheetml/2010/11/main" uri="{B97F6D7D-B522-45F9-BDA1-12C45D357490}">
          <x15:cacheHierarchy aggregatedColumn="49"/>
        </ext>
      </extLst>
    </cacheHierarchy>
    <cacheHierarchy uniqueName="[Measures].[Sum of Acad. Scores 2]" caption="Sum of Acad. Scores 2" measure="1" displayFolder="" measureGroup="Table3" count="0" hidden="1">
      <extLst>
        <ext xmlns:x15="http://schemas.microsoft.com/office/spreadsheetml/2010/11/main" uri="{B97F6D7D-B522-45F9-BDA1-12C45D357490}">
          <x15:cacheHierarchy aggregatedColumn="4"/>
        </ext>
      </extLst>
    </cacheHierarchy>
    <cacheHierarchy uniqueName="[Measures].[Sum of Acad. Scores 3]" caption="Sum of Acad. Scores 3" measure="1" displayFolder="" measureGroup="Table4" count="0" hidden="1">
      <extLst>
        <ext xmlns:x15="http://schemas.microsoft.com/office/spreadsheetml/2010/11/main" uri="{B97F6D7D-B522-45F9-BDA1-12C45D357490}">
          <x15:cacheHierarchy aggregatedColumn="16"/>
        </ext>
      </extLst>
    </cacheHierarchy>
    <cacheHierarchy uniqueName="[Measures].[Sum of Acad. Scores 4]" caption="Sum of Acad. Scores 4" measure="1" displayFolder="" measureGroup="Table5" count="0" hidden="1">
      <extLst>
        <ext xmlns:x15="http://schemas.microsoft.com/office/spreadsheetml/2010/11/main" uri="{B97F6D7D-B522-45F9-BDA1-12C45D357490}">
          <x15:cacheHierarchy aggregatedColumn="28"/>
        </ext>
      </extLst>
    </cacheHierarchy>
    <cacheHierarchy uniqueName="[Measures].[Count of 1st Term Grade]" caption="Count of 1st Term Grade" measure="1" displayFolder="" measureGroup="Table5" count="0" hidden="1">
      <extLst>
        <ext xmlns:x15="http://schemas.microsoft.com/office/spreadsheetml/2010/11/main" uri="{B97F6D7D-B522-45F9-BDA1-12C45D357490}">
          <x15:cacheHierarchy aggregatedColumn="33"/>
        </ext>
      </extLst>
    </cacheHierarchy>
    <cacheHierarchy uniqueName="[Measures].[Sum of Eng. Rank]" caption="Sum of Eng. Rank" measure="1" displayFolder="" measureGroup="Table6" count="0" hidden="1">
      <extLst>
        <ext xmlns:x15="http://schemas.microsoft.com/office/spreadsheetml/2010/11/main" uri="{B97F6D7D-B522-45F9-BDA1-12C45D357490}">
          <x15:cacheHierarchy aggregatedColumn="45"/>
        </ext>
      </extLst>
    </cacheHierarchy>
    <cacheHierarchy uniqueName="[Measures].[Sum of Math Rank]" caption="Sum of Math Rank" measure="1" displayFolder="" measureGroup="Table6" count="0" hidden="1">
      <extLst>
        <ext xmlns:x15="http://schemas.microsoft.com/office/spreadsheetml/2010/11/main" uri="{B97F6D7D-B522-45F9-BDA1-12C45D357490}">
          <x15:cacheHierarchy aggregatedColumn="46"/>
        </ext>
      </extLst>
    </cacheHierarchy>
    <cacheHierarchy uniqueName="[Measures].[Sum of Sci. Rank]" caption="Sum of Sci. Rank" measure="1" displayFolder="" measureGroup="Table6" count="0" hidden="1">
      <extLst>
        <ext xmlns:x15="http://schemas.microsoft.com/office/spreadsheetml/2010/11/main" uri="{B97F6D7D-B522-45F9-BDA1-12C45D357490}">
          <x15:cacheHierarchy aggregatedColumn="47"/>
        </ext>
      </extLst>
    </cacheHierarchy>
    <cacheHierarchy uniqueName="[Measures].[Sum of 1st Term Rank 2]" caption="Sum of 1st Term Rank 2" measure="1" displayFolder="" measureGroup="Table4" count="0" hidden="1">
      <extLst>
        <ext xmlns:x15="http://schemas.microsoft.com/office/spreadsheetml/2010/11/main" uri="{B97F6D7D-B522-45F9-BDA1-12C45D357490}">
          <x15:cacheHierarchy aggregatedColumn="18"/>
        </ext>
      </extLst>
    </cacheHierarchy>
    <cacheHierarchy uniqueName="[Measures].[Sum of 2nd Term Rank 2]" caption="Sum of 2nd Term Rank 2" measure="1" displayFolder="" measureGroup="Table4" count="0" hidden="1">
      <extLst>
        <ext xmlns:x15="http://schemas.microsoft.com/office/spreadsheetml/2010/11/main" uri="{B97F6D7D-B522-45F9-BDA1-12C45D357490}">
          <x15:cacheHierarchy aggregatedColumn="19"/>
        </ext>
      </extLst>
    </cacheHierarchy>
    <cacheHierarchy uniqueName="[Measures].[Sum of 3rd Term Rank 2]" caption="Sum of 3rd Term Rank 2" measure="1" displayFolder="" measureGroup="Table4" count="0" hidden="1">
      <extLst>
        <ext xmlns:x15="http://schemas.microsoft.com/office/spreadsheetml/2010/11/main" uri="{B97F6D7D-B522-45F9-BDA1-12C45D357490}">
          <x15:cacheHierarchy aggregatedColumn="20"/>
        </ext>
      </extLst>
    </cacheHierarchy>
    <cacheHierarchy uniqueName="[Measures].[Sum of 1st Term Rank 3]" caption="Sum of 1st Term Rank 3" measure="1" displayFolder="" measureGroup="Table5" count="0" hidden="1">
      <extLst>
        <ext xmlns:x15="http://schemas.microsoft.com/office/spreadsheetml/2010/11/main" uri="{B97F6D7D-B522-45F9-BDA1-12C45D357490}">
          <x15:cacheHierarchy aggregatedColumn="30"/>
        </ext>
      </extLst>
    </cacheHierarchy>
    <cacheHierarchy uniqueName="[Measures].[Sum of 2nd Term Rank 3]" caption="Sum of 2nd Term Rank 3" measure="1" displayFolder="" measureGroup="Table5" count="0" hidden="1">
      <extLst>
        <ext xmlns:x15="http://schemas.microsoft.com/office/spreadsheetml/2010/11/main" uri="{B97F6D7D-B522-45F9-BDA1-12C45D357490}">
          <x15:cacheHierarchy aggregatedColumn="31"/>
        </ext>
      </extLst>
    </cacheHierarchy>
    <cacheHierarchy uniqueName="[Measures].[Sum of 3rd Term Rank 3]" caption="Sum of 3rd Term Rank 3" measure="1" displayFolder="" measureGroup="Table5" count="0" hidden="1">
      <extLst>
        <ext xmlns:x15="http://schemas.microsoft.com/office/spreadsheetml/2010/11/main" uri="{B97F6D7D-B522-45F9-BDA1-12C45D357490}">
          <x15:cacheHierarchy aggregatedColumn="32"/>
        </ext>
      </extLst>
    </cacheHierarchy>
    <cacheHierarchy uniqueName="[Measures].[Count of Acad. Grade]" caption="Count of Acad. Grade" measure="1" displayFolder="" measureGroup="Table6" count="0" hidden="1">
      <extLst>
        <ext xmlns:x15="http://schemas.microsoft.com/office/spreadsheetml/2010/11/main" uri="{B97F6D7D-B522-45F9-BDA1-12C45D357490}">
          <x15:cacheHierarchy aggregatedColumn="41"/>
        </ext>
      </extLst>
    </cacheHierarchy>
    <cacheHierarchy uniqueName="[Measures].[Count of 1st Term Grade 2]" caption="Count of 1st Term Grade 2" measure="1" displayFolder="" measureGroup="Table4" count="0" hidden="1">
      <extLst>
        <ext xmlns:x15="http://schemas.microsoft.com/office/spreadsheetml/2010/11/main" uri="{B97F6D7D-B522-45F9-BDA1-12C45D357490}">
          <x15:cacheHierarchy aggregatedColumn="21"/>
        </ext>
      </extLst>
    </cacheHierarchy>
    <cacheHierarchy uniqueName="[Measures].[Count of 2nd Term Grade]" caption="Count of 2nd Term Grade" measure="1" displayFolder="" measureGroup="Table4" count="0" hidden="1">
      <extLst>
        <ext xmlns:x15="http://schemas.microsoft.com/office/spreadsheetml/2010/11/main" uri="{B97F6D7D-B522-45F9-BDA1-12C45D357490}">
          <x15:cacheHierarchy aggregatedColumn="22"/>
        </ext>
      </extLst>
    </cacheHierarchy>
    <cacheHierarchy uniqueName="[Measures].[Count of 3rd Term Grade]" caption="Count of 3rd Term Grade" measure="1" displayFolder="" measureGroup="Table4" count="0" hidden="1">
      <extLst>
        <ext xmlns:x15="http://schemas.microsoft.com/office/spreadsheetml/2010/11/main" uri="{B97F6D7D-B522-45F9-BDA1-12C45D357490}">
          <x15:cacheHierarchy aggregatedColumn="23"/>
        </ext>
      </extLst>
    </cacheHierarchy>
    <cacheHierarchy uniqueName="[Measures].[Count of Full Name]" caption="Count of Full Name" measure="1" displayFolder="" measureGroup="Table6" count="0" hidden="1">
      <extLst>
        <ext xmlns:x15="http://schemas.microsoft.com/office/spreadsheetml/2010/11/main" uri="{B97F6D7D-B522-45F9-BDA1-12C45D357490}">
          <x15:cacheHierarchy aggregatedColumn="36"/>
        </ext>
      </extLst>
    </cacheHierarchy>
    <cacheHierarchy uniqueName="[Measures].[Count of Full Name 2]" caption="Count of Full Name 2" measure="1" displayFolder="" measureGroup="Table4" count="0" hidden="1">
      <extLst>
        <ext xmlns:x15="http://schemas.microsoft.com/office/spreadsheetml/2010/11/main" uri="{B97F6D7D-B522-45F9-BDA1-12C45D357490}">
          <x15:cacheHierarchy aggregatedColumn="12"/>
        </ext>
      </extLst>
    </cacheHierarchy>
    <cacheHierarchy uniqueName="[Measures].[Count of Teacher Remarks]" caption="Count of Teacher Remarks" measure="1" displayFolder="" measureGroup="Table6" count="0" hidden="1">
      <extLst>
        <ext xmlns:x15="http://schemas.microsoft.com/office/spreadsheetml/2010/11/main" uri="{B97F6D7D-B522-45F9-BDA1-12C45D357490}">
          <x15:cacheHierarchy aggregatedColumn="51"/>
        </ext>
      </extLst>
    </cacheHierarchy>
  </cacheHierarchies>
  <kpis count="0"/>
  <extLst>
    <ext xmlns:x14="http://schemas.microsoft.com/office/spreadsheetml/2009/9/main" uri="{725AE2AE-9491-48be-B2B4-4EB974FC3084}">
      <x14:pivotCacheDefinition slicerData="1" pivotCacheId="1170260548"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s" refreshedDate="45054.947509490739" createdVersion="8" refreshedVersion="8" minRefreshableVersion="3" recordCount="0" supportSubquery="1" supportAdvancedDrill="1" xr:uid="{06C7204F-FACE-491B-8FC1-F79278269307}">
  <cacheSource type="external" connectionId="1"/>
  <cacheFields count="4">
    <cacheField name="[Table6].[Full Name].[Full Name]" caption="Full Name" numFmtId="0" hierarchy="36" level="1">
      <sharedItems containsSemiMixedTypes="0" containsNonDate="0" containsString="0"/>
    </cacheField>
    <cacheField name="[Measures].[Sum of Eng. Rank]" caption="Sum of Eng. Rank" numFmtId="0" hierarchy="84" level="32767"/>
    <cacheField name="[Measures].[Sum of Math Rank]" caption="Sum of Math Rank" numFmtId="0" hierarchy="85" level="32767"/>
    <cacheField name="[Measures].[Sum of Sci. Rank]" caption="Sum of Sci. Rank" numFmtId="0" hierarchy="86" level="32767"/>
  </cacheFields>
  <cacheHierarchies count="100">
    <cacheHierarchy uniqueName="[Table3].[Full Name]" caption="Full Name" attribute="1" defaultMemberUniqueName="[Table3].[Full Name].[All]" allUniqueName="[Table3].[Full Name].[All]" dimensionUniqueName="[Table3]" displayFolder="" count="0" memberValueDatatype="130" unbalanced="0"/>
    <cacheHierarchy uniqueName="[Table3].[1st Term]" caption="1st Term" attribute="1" defaultMemberUniqueName="[Table3].[1st Term].[All]" allUniqueName="[Table3].[1st Term].[All]" dimensionUniqueName="[Table3]" displayFolder="" count="0" memberValueDatatype="20" unbalanced="0"/>
    <cacheHierarchy uniqueName="[Table3].[2nd Term]" caption="2nd Term" attribute="1" defaultMemberUniqueName="[Table3].[2nd Term].[All]" allUniqueName="[Table3].[2nd Term].[All]" dimensionUniqueName="[Table3]" displayFolder="" count="0" memberValueDatatype="20" unbalanced="0"/>
    <cacheHierarchy uniqueName="[Table3].[3rd Term]" caption="3rd Term" attribute="1" defaultMemberUniqueName="[Table3].[3rd Term].[All]" allUniqueName="[Table3].[3rd Term].[All]" dimensionUniqueName="[Table3]" displayFolder="" count="0" memberValueDatatype="20" unbalanced="0"/>
    <cacheHierarchy uniqueName="[Table3].[Acad. Scores]" caption="Acad. Scores" attribute="1" defaultMemberUniqueName="[Table3].[Acad. Scores].[All]" allUniqueName="[Table3].[Acad. Scores].[All]" dimensionUniqueName="[Table3]" displayFolder="" count="0" memberValueDatatype="20" unbalanced="0"/>
    <cacheHierarchy uniqueName="[Table3].[Acad. Grade Eng.]" caption="Acad. Grade Eng." attribute="1" defaultMemberUniqueName="[Table3].[Acad. Grade Eng.].[All]" allUniqueName="[Table3].[Acad. Grade Eng.].[All]" dimensionUniqueName="[Table3]" displayFolder="" count="0" memberValueDatatype="130" unbalanced="0"/>
    <cacheHierarchy uniqueName="[Table3].[1st Term Rank]" caption="1st Term Rank" attribute="1" defaultMemberUniqueName="[Table3].[1st Term Rank].[All]" allUniqueName="[Table3].[1st Term Rank].[All]" dimensionUniqueName="[Table3]" displayFolder="" count="0" memberValueDatatype="20" unbalanced="0"/>
    <cacheHierarchy uniqueName="[Table3].[2nd Term Rank]" caption="2nd Term Rank" attribute="1" defaultMemberUniqueName="[Table3].[2nd Term Rank].[All]" allUniqueName="[Table3].[2nd Term Rank].[All]" dimensionUniqueName="[Table3]" displayFolder="" count="0" memberValueDatatype="20" unbalanced="0"/>
    <cacheHierarchy uniqueName="[Table3].[3rd Term Rank]" caption="3rd Term Rank" attribute="1" defaultMemberUniqueName="[Table3].[3rd Term Rank].[All]" allUniqueName="[Table3].[3rd Term Rank].[All]" dimensionUniqueName="[Table3]" displayFolder="" count="0" memberValueDatatype="20" unbalanced="0"/>
    <cacheHierarchy uniqueName="[Table3].[1st Term Grade]" caption="1st Term Grade" attribute="1" defaultMemberUniqueName="[Table3].[1st Term Grade].[All]" allUniqueName="[Table3].[1st Term Grade].[All]" dimensionUniqueName="[Table3]" displayFolder="" count="0" memberValueDatatype="130" unbalanced="0"/>
    <cacheHierarchy uniqueName="[Table3].[2nd Term Grade]" caption="2nd Term Grade" attribute="1" defaultMemberUniqueName="[Table3].[2nd Term Grade].[All]" allUniqueName="[Table3].[2nd Term Grade].[All]" dimensionUniqueName="[Table3]" displayFolder="" count="0" memberValueDatatype="130" unbalanced="0"/>
    <cacheHierarchy uniqueName="[Table3].[3rd Term Grade]" caption="3rd Term Grade" attribute="1" defaultMemberUniqueName="[Table3].[3rd Term Grade].[All]" allUniqueName="[Table3].[3rd Term Grade].[All]" dimensionUniqueName="[Table3]" displayFolder="" count="0" memberValueDatatype="130" unbalanced="0"/>
    <cacheHierarchy uniqueName="[Table4].[Full Name]" caption="Full Name" attribute="1" defaultMemberUniqueName="[Table4].[Full Name].[All]" allUniqueName="[Table4].[Full Name].[All]" dimensionUniqueName="[Table4]" displayFolder="" count="0" memberValueDatatype="130" unbalanced="0"/>
    <cacheHierarchy uniqueName="[Table4].[1st Term]" caption="1st Term" attribute="1" defaultMemberUniqueName="[Table4].[1st Term].[All]" allUniqueName="[Table4].[1st Term].[All]" dimensionUniqueName="[Table4]" displayFolder="" count="0" memberValueDatatype="20" unbalanced="0"/>
    <cacheHierarchy uniqueName="[Table4].[2nd Term]" caption="2nd Term" attribute="1" defaultMemberUniqueName="[Table4].[2nd Term].[All]" allUniqueName="[Table4].[2nd Term].[All]" dimensionUniqueName="[Table4]" displayFolder="" count="0" memberValueDatatype="20" unbalanced="0"/>
    <cacheHierarchy uniqueName="[Table4].[3rd Term]" caption="3rd Term" attribute="1" defaultMemberUniqueName="[Table4].[3rd Term].[All]" allUniqueName="[Table4].[3rd Term].[All]" dimensionUniqueName="[Table4]" displayFolder="" count="0" memberValueDatatype="20" unbalanced="0"/>
    <cacheHierarchy uniqueName="[Table4].[Acad. Scores]" caption="Acad. Scores" attribute="1" defaultMemberUniqueName="[Table4].[Acad. Scores].[All]" allUniqueName="[Table4].[Acad. Scores].[All]" dimensionUniqueName="[Table4]" displayFolder="" count="0" memberValueDatatype="20" unbalanced="0"/>
    <cacheHierarchy uniqueName="[Table4].[Acad. Grade Math]" caption="Acad. Grade Math" attribute="1" defaultMemberUniqueName="[Table4].[Acad. Grade Math].[All]" allUniqueName="[Table4].[Acad. Grade Math].[All]" dimensionUniqueName="[Table4]" displayFolder="" count="0" memberValueDatatype="130" unbalanced="0"/>
    <cacheHierarchy uniqueName="[Table4].[1st Term Rank]" caption="1st Term Rank" attribute="1" defaultMemberUniqueName="[Table4].[1st Term Rank].[All]" allUniqueName="[Table4].[1st Term Rank].[All]" dimensionUniqueName="[Table4]" displayFolder="" count="0" memberValueDatatype="20" unbalanced="0"/>
    <cacheHierarchy uniqueName="[Table4].[2nd Term Rank]" caption="2nd Term Rank" attribute="1" defaultMemberUniqueName="[Table4].[2nd Term Rank].[All]" allUniqueName="[Table4].[2nd Term Rank].[All]" dimensionUniqueName="[Table4]" displayFolder="" count="0" memberValueDatatype="20" unbalanced="0"/>
    <cacheHierarchy uniqueName="[Table4].[3rd Term Rank]" caption="3rd Term Rank" attribute="1" defaultMemberUniqueName="[Table4].[3rd Term Rank].[All]" allUniqueName="[Table4].[3rd Term Rank].[All]" dimensionUniqueName="[Table4]" displayFolder="" count="0" memberValueDatatype="20" unbalanced="0"/>
    <cacheHierarchy uniqueName="[Table4].[1st Term Grade]" caption="1st Term Grade" attribute="1" defaultMemberUniqueName="[Table4].[1st Term Grade].[All]" allUniqueName="[Table4].[1st Term Grade].[All]" dimensionUniqueName="[Table4]" displayFolder="" count="0" memberValueDatatype="130" unbalanced="0"/>
    <cacheHierarchy uniqueName="[Table4].[2nd Term Grade]" caption="2nd Term Grade" attribute="1" defaultMemberUniqueName="[Table4].[2nd Term Grade].[All]" allUniqueName="[Table4].[2nd Term Grade].[All]" dimensionUniqueName="[Table4]" displayFolder="" count="0" memberValueDatatype="130" unbalanced="0"/>
    <cacheHierarchy uniqueName="[Table4].[3rd Term Grade]" caption="3rd Term Grade" attribute="1" defaultMemberUniqueName="[Table4].[3rd Term Grade].[All]" allUniqueName="[Table4].[3rd Term Grade].[All]" dimensionUniqueName="[Table4]" displayFolder="" count="0" memberValueDatatype="130" unbalanced="0"/>
    <cacheHierarchy uniqueName="[Table5].[Full Name]" caption="Full Name" attribute="1" defaultMemberUniqueName="[Table5].[Full Name].[All]" allUniqueName="[Table5].[Full Name].[All]" dimensionUniqueName="[Table5]" displayFolder="" count="0" memberValueDatatype="130" unbalanced="0"/>
    <cacheHierarchy uniqueName="[Table5].[1st Term]" caption="1st Term" attribute="1" defaultMemberUniqueName="[Table5].[1st Term].[All]" allUniqueName="[Table5].[1st Term].[All]" dimensionUniqueName="[Table5]" displayFolder="" count="0" memberValueDatatype="20" unbalanced="0"/>
    <cacheHierarchy uniqueName="[Table5].[2nd Term]" caption="2nd Term" attribute="1" defaultMemberUniqueName="[Table5].[2nd Term].[All]" allUniqueName="[Table5].[2nd Term].[All]" dimensionUniqueName="[Table5]" displayFolder="" count="0" memberValueDatatype="20" unbalanced="0"/>
    <cacheHierarchy uniqueName="[Table5].[3rd Term]" caption="3rd Term" attribute="1" defaultMemberUniqueName="[Table5].[3rd Term].[All]" allUniqueName="[Table5].[3rd Term].[All]" dimensionUniqueName="[Table5]" displayFolder="" count="0" memberValueDatatype="20" unbalanced="0"/>
    <cacheHierarchy uniqueName="[Table5].[Acad. Scores]" caption="Acad. Scores" attribute="1" defaultMemberUniqueName="[Table5].[Acad. Scores].[All]" allUniqueName="[Table5].[Acad. Scores].[All]" dimensionUniqueName="[Table5]" displayFolder="" count="0" memberValueDatatype="20" unbalanced="0"/>
    <cacheHierarchy uniqueName="[Table5].[Acad. GradeSceince]" caption="Acad. GradeSceince" attribute="1" defaultMemberUniqueName="[Table5].[Acad. GradeSceince].[All]" allUniqueName="[Table5].[Acad. GradeSceince].[All]" dimensionUniqueName="[Table5]" displayFolder="" count="0" memberValueDatatype="130" unbalanced="0"/>
    <cacheHierarchy uniqueName="[Table5].[1st Term Rank]" caption="1st Term Rank" attribute="1" defaultMemberUniqueName="[Table5].[1st Term Rank].[All]" allUniqueName="[Table5].[1st Term Rank].[All]" dimensionUniqueName="[Table5]" displayFolder="" count="0" memberValueDatatype="20" unbalanced="0"/>
    <cacheHierarchy uniqueName="[Table5].[2nd Term Rank]" caption="2nd Term Rank" attribute="1" defaultMemberUniqueName="[Table5].[2nd Term Rank].[All]" allUniqueName="[Table5].[2nd Term Rank].[All]" dimensionUniqueName="[Table5]" displayFolder="" count="0" memberValueDatatype="20" unbalanced="0"/>
    <cacheHierarchy uniqueName="[Table5].[3rd Term Rank]" caption="3rd Term Rank" attribute="1" defaultMemberUniqueName="[Table5].[3rd Term Rank].[All]" allUniqueName="[Table5].[3rd Term Rank].[All]" dimensionUniqueName="[Table5]" displayFolder="" count="0" memberValueDatatype="20" unbalanced="0"/>
    <cacheHierarchy uniqueName="[Table5].[1st Term Grade]" caption="1st Term Grade" attribute="1" defaultMemberUniqueName="[Table5].[1st Term Grade].[All]" allUniqueName="[Table5].[1st Term Grade].[All]" dimensionUniqueName="[Table5]" displayFolder="" count="0" memberValueDatatype="130" unbalanced="0"/>
    <cacheHierarchy uniqueName="[Table5].[2nd Term Grade]" caption="2nd Term Grade" attribute="1" defaultMemberUniqueName="[Table5].[2nd Term Grade].[All]" allUniqueName="[Table5].[2nd Term Grade].[All]" dimensionUniqueName="[Table5]" displayFolder="" count="0" memberValueDatatype="130" unbalanced="0"/>
    <cacheHierarchy uniqueName="[Table5].[3rd Term Grade]" caption="3rd Term Grade" attribute="1" defaultMemberUniqueName="[Table5].[3rd Term Grade].[All]" allUniqueName="[Table5].[3rd Term Grade].[All]" dimensionUniqueName="[Table5]" displayFolder="" count="0" memberValueDatatype="130" unbalanced="0"/>
    <cacheHierarchy uniqueName="[Table6].[Full Name]" caption="Full Name" attribute="1" defaultMemberUniqueName="[Table6].[Full Name].[All]" allUniqueName="[Table6].[Full Name].[All]" dimensionUniqueName="[Table6]" displayFolder="" count="2" memberValueDatatype="130" unbalanced="0">
      <fieldsUsage count="2">
        <fieldUsage x="-1"/>
        <fieldUsage x="0"/>
      </fieldsUsage>
    </cacheHierarchy>
    <cacheHierarchy uniqueName="[Table6].[1st Term]" caption="1st Term" attribute="1" defaultMemberUniqueName="[Table6].[1st Term].[All]" allUniqueName="[Table6].[1st Term].[All]" dimensionUniqueName="[Table6]" displayFolder="" count="0" memberValueDatatype="20" unbalanced="0"/>
    <cacheHierarchy uniqueName="[Table6].[2nd Term]" caption="2nd Term" attribute="1" defaultMemberUniqueName="[Table6].[2nd Term].[All]" allUniqueName="[Table6].[2nd Term].[All]" dimensionUniqueName="[Table6]" displayFolder="" count="0" memberValueDatatype="20" unbalanced="0"/>
    <cacheHierarchy uniqueName="[Table6].[3rd Term]" caption="3rd Term" attribute="1" defaultMemberUniqueName="[Table6].[3rd Term].[All]" allUniqueName="[Table6].[3rd Term].[All]" dimensionUniqueName="[Table6]" displayFolder="" count="0" memberValueDatatype="20" unbalanced="0"/>
    <cacheHierarchy uniqueName="[Table6].[Acad. Scores]" caption="Acad. Scores" attribute="1" defaultMemberUniqueName="[Table6].[Acad. Scores].[All]" allUniqueName="[Table6].[Acad. Scores].[All]" dimensionUniqueName="[Table6]" displayFolder="" count="0" memberValueDatatype="20" unbalanced="0"/>
    <cacheHierarchy uniqueName="[Table6].[Acad. Grade]" caption="Acad. Grade" attribute="1" defaultMemberUniqueName="[Table6].[Acad. Grade].[All]" allUniqueName="[Table6].[Acad. Grade].[All]" dimensionUniqueName="[Table6]" displayFolder="" count="0" memberValueDatatype="130" unbalanced="0"/>
    <cacheHierarchy uniqueName="[Table6].[Total Eng.]" caption="Total Eng." attribute="1" defaultMemberUniqueName="[Table6].[Total Eng.].[All]" allUniqueName="[Table6].[Total Eng.].[All]" dimensionUniqueName="[Table6]" displayFolder="" count="0" memberValueDatatype="20" unbalanced="0"/>
    <cacheHierarchy uniqueName="[Table6].[Total Math]" caption="Total Math" attribute="1" defaultMemberUniqueName="[Table6].[Total Math].[All]" allUniqueName="[Table6].[Total Math].[All]" dimensionUniqueName="[Table6]" displayFolder="" count="0" memberValueDatatype="20" unbalanced="0"/>
    <cacheHierarchy uniqueName="[Table6].[Total Sci.]" caption="Total Sci." attribute="1" defaultMemberUniqueName="[Table6].[Total Sci.].[All]" allUniqueName="[Table6].[Total Sci.].[All]" dimensionUniqueName="[Table6]" displayFolder="" count="0" memberValueDatatype="20" unbalanced="0"/>
    <cacheHierarchy uniqueName="[Table6].[Eng. Rank]" caption="Eng. Rank" attribute="1" defaultMemberUniqueName="[Table6].[Eng. Rank].[All]" allUniqueName="[Table6].[Eng. Rank].[All]" dimensionUniqueName="[Table6]" displayFolder="" count="0" memberValueDatatype="20" unbalanced="0"/>
    <cacheHierarchy uniqueName="[Table6].[Math Rank]" caption="Math Rank" attribute="1" defaultMemberUniqueName="[Table6].[Math Rank].[All]" allUniqueName="[Table6].[Math Rank].[All]" dimensionUniqueName="[Table6]" displayFolder="" count="0" memberValueDatatype="20" unbalanced="0"/>
    <cacheHierarchy uniqueName="[Table6].[Sci. Rank]" caption="Sci. Rank" attribute="1" defaultMemberUniqueName="[Table6].[Sci. Rank].[All]" allUniqueName="[Table6].[Sci. Rank].[All]" dimensionUniqueName="[Table6]" displayFolder="" count="0" memberValueDatatype="20" unbalanced="0"/>
    <cacheHierarchy uniqueName="[Table6].[Grade Eng.]" caption="Grade Eng." attribute="1" defaultMemberUniqueName="[Table6].[Grade Eng.].[All]" allUniqueName="[Table6].[Grade Eng.].[All]" dimensionUniqueName="[Table6]" displayFolder="" count="0" memberValueDatatype="130" unbalanced="0"/>
    <cacheHierarchy uniqueName="[Table6].[Grade Math.]" caption="Grade Math." attribute="1" defaultMemberUniqueName="[Table6].[Grade Math.].[All]" allUniqueName="[Table6].[Grade Math.].[All]" dimensionUniqueName="[Table6]" displayFolder="" count="0" memberValueDatatype="130" unbalanced="0"/>
    <cacheHierarchy uniqueName="[Table6].[Grade Sci.]" caption="Grade Sci." attribute="1" defaultMemberUniqueName="[Table6].[Grade Sci.].[All]" allUniqueName="[Table6].[Grade Sci.].[All]" dimensionUniqueName="[Table6]" displayFolder="" count="0" memberValueDatatype="130" unbalanced="0"/>
    <cacheHierarchy uniqueName="[Table6].[Teacher Remarks]" caption="Teacher Remarks" attribute="1" defaultMemberUniqueName="[Table6].[Teacher Remarks].[All]" allUniqueName="[Table6].[Teacher Remarks].[All]" dimensionUniqueName="[Table6]" displayFolder="" count="0" memberValueDatatype="130" unbalanced="0"/>
    <cacheHierarchy uniqueName="[Table6].[Student Type]" caption="Student Type" attribute="1" defaultMemberUniqueName="[Table6].[Student Type].[All]" allUniqueName="[Table6].[Student Type].[All]" dimensionUniqueName="[Table6]" displayFolder="" count="0" memberValueDatatype="130" unbalanced="0"/>
    <cacheHierarchy uniqueName="[Measures].[__XL_Count Table6]" caption="__XL_Count Table6" measure="1" displayFolder="" measureGroup="Table6"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Total Eng.]" caption="Sum of Total Eng." measure="1" displayFolder="" measureGroup="Table6" count="0" hidden="1">
      <extLst>
        <ext xmlns:x15="http://schemas.microsoft.com/office/spreadsheetml/2010/11/main" uri="{B97F6D7D-B522-45F9-BDA1-12C45D357490}">
          <x15:cacheHierarchy aggregatedColumn="42"/>
        </ext>
      </extLst>
    </cacheHierarchy>
    <cacheHierarchy uniqueName="[Measures].[Sum of Total Math]" caption="Sum of Total Math" measure="1" displayFolder="" measureGroup="Table6" count="0" hidden="1">
      <extLst>
        <ext xmlns:x15="http://schemas.microsoft.com/office/spreadsheetml/2010/11/main" uri="{B97F6D7D-B522-45F9-BDA1-12C45D357490}">
          <x15:cacheHierarchy aggregatedColumn="43"/>
        </ext>
      </extLst>
    </cacheHierarchy>
    <cacheHierarchy uniqueName="[Measures].[Sum of Total Sci.]" caption="Sum of Total Sci." measure="1" displayFolder="" measureGroup="Table6" count="0" hidden="1">
      <extLst>
        <ext xmlns:x15="http://schemas.microsoft.com/office/spreadsheetml/2010/11/main" uri="{B97F6D7D-B522-45F9-BDA1-12C45D357490}">
          <x15:cacheHierarchy aggregatedColumn="44"/>
        </ext>
      </extLst>
    </cacheHierarchy>
    <cacheHierarchy uniqueName="[Measures].[Sum of 2nd Term Rank]" caption="Sum of 2nd Term Rank" measure="1" displayFolder="" measureGroup="Table3" count="0" hidden="1">
      <extLst>
        <ext xmlns:x15="http://schemas.microsoft.com/office/spreadsheetml/2010/11/main" uri="{B97F6D7D-B522-45F9-BDA1-12C45D357490}">
          <x15:cacheHierarchy aggregatedColumn="7"/>
        </ext>
      </extLst>
    </cacheHierarchy>
    <cacheHierarchy uniqueName="[Measures].[Sum of 1st Term Rank]" caption="Sum of 1st Term Rank" measure="1" displayFolder="" measureGroup="Table3" count="0" hidden="1">
      <extLst>
        <ext xmlns:x15="http://schemas.microsoft.com/office/spreadsheetml/2010/11/main" uri="{B97F6D7D-B522-45F9-BDA1-12C45D357490}">
          <x15:cacheHierarchy aggregatedColumn="6"/>
        </ext>
      </extLst>
    </cacheHierarchy>
    <cacheHierarchy uniqueName="[Measures].[Sum of 3rd Term Rank]" caption="Sum of 3rd Term Rank" measure="1" displayFolder="" measureGroup="Table3" count="0" hidden="1">
      <extLst>
        <ext xmlns:x15="http://schemas.microsoft.com/office/spreadsheetml/2010/11/main" uri="{B97F6D7D-B522-45F9-BDA1-12C45D357490}">
          <x15:cacheHierarchy aggregatedColumn="8"/>
        </ext>
      </extLst>
    </cacheHierarchy>
    <cacheHierarchy uniqueName="[Measures].[Sum of 1st Term]" caption="Sum of 1st Term" measure="1" displayFolder="" measureGroup="Table3" count="0" hidden="1">
      <extLst>
        <ext xmlns:x15="http://schemas.microsoft.com/office/spreadsheetml/2010/11/main" uri="{B97F6D7D-B522-45F9-BDA1-12C45D357490}">
          <x15:cacheHierarchy aggregatedColumn="1"/>
        </ext>
      </extLst>
    </cacheHierarchy>
    <cacheHierarchy uniqueName="[Measures].[Sum of 2nd Term]" caption="Sum of 2nd Term" measure="1" displayFolder="" measureGroup="Table3" count="0" hidden="1">
      <extLst>
        <ext xmlns:x15="http://schemas.microsoft.com/office/spreadsheetml/2010/11/main" uri="{B97F6D7D-B522-45F9-BDA1-12C45D357490}">
          <x15:cacheHierarchy aggregatedColumn="2"/>
        </ext>
      </extLst>
    </cacheHierarchy>
    <cacheHierarchy uniqueName="[Measures].[Sum of 3rd Term]" caption="Sum of 3rd Term" measure="1" displayFolder="" measureGroup="Table3" count="0" hidden="1">
      <extLst>
        <ext xmlns:x15="http://schemas.microsoft.com/office/spreadsheetml/2010/11/main" uri="{B97F6D7D-B522-45F9-BDA1-12C45D357490}">
          <x15:cacheHierarchy aggregatedColumn="3"/>
        </ext>
      </extLst>
    </cacheHierarchy>
    <cacheHierarchy uniqueName="[Measures].[Sum of Acad. Scores]" caption="Sum of Acad. Scores" measure="1" displayFolder="" measureGroup="Table6" count="0" hidden="1">
      <extLst>
        <ext xmlns:x15="http://schemas.microsoft.com/office/spreadsheetml/2010/11/main" uri="{B97F6D7D-B522-45F9-BDA1-12C45D357490}">
          <x15:cacheHierarchy aggregatedColumn="40"/>
        </ext>
      </extLst>
    </cacheHierarchy>
    <cacheHierarchy uniqueName="[Measures].[Sum of 1st Term 2]" caption="Sum of 1st Term 2" measure="1" displayFolder="" measureGroup="Table6" count="0" hidden="1">
      <extLst>
        <ext xmlns:x15="http://schemas.microsoft.com/office/spreadsheetml/2010/11/main" uri="{B97F6D7D-B522-45F9-BDA1-12C45D357490}">
          <x15:cacheHierarchy aggregatedColumn="37"/>
        </ext>
      </extLst>
    </cacheHierarchy>
    <cacheHierarchy uniqueName="[Measures].[Sum of 2nd Term 2]" caption="Sum of 2nd Term 2" measure="1" displayFolder="" measureGroup="Table6" count="0" hidden="1">
      <extLst>
        <ext xmlns:x15="http://schemas.microsoft.com/office/spreadsheetml/2010/11/main" uri="{B97F6D7D-B522-45F9-BDA1-12C45D357490}">
          <x15:cacheHierarchy aggregatedColumn="38"/>
        </ext>
      </extLst>
    </cacheHierarchy>
    <cacheHierarchy uniqueName="[Measures].[Sum of 3rd Term 2]" caption="Sum of 3rd Term 2" measure="1" displayFolder="" measureGroup="Table6" count="0" hidden="1">
      <extLst>
        <ext xmlns:x15="http://schemas.microsoft.com/office/spreadsheetml/2010/11/main" uri="{B97F6D7D-B522-45F9-BDA1-12C45D357490}">
          <x15:cacheHierarchy aggregatedColumn="39"/>
        </ext>
      </extLst>
    </cacheHierarchy>
    <cacheHierarchy uniqueName="[Measures].[Sum of 1st Term 3]" caption="Sum of 1st Term 3" measure="1" displayFolder="" measureGroup="Table4" count="0" hidden="1">
      <extLst>
        <ext xmlns:x15="http://schemas.microsoft.com/office/spreadsheetml/2010/11/main" uri="{B97F6D7D-B522-45F9-BDA1-12C45D357490}">
          <x15:cacheHierarchy aggregatedColumn="13"/>
        </ext>
      </extLst>
    </cacheHierarchy>
    <cacheHierarchy uniqueName="[Measures].[Sum of 2nd Term 3]" caption="Sum of 2nd Term 3" measure="1" displayFolder="" measureGroup="Table4" count="0" hidden="1">
      <extLst>
        <ext xmlns:x15="http://schemas.microsoft.com/office/spreadsheetml/2010/11/main" uri="{B97F6D7D-B522-45F9-BDA1-12C45D357490}">
          <x15:cacheHierarchy aggregatedColumn="14"/>
        </ext>
      </extLst>
    </cacheHierarchy>
    <cacheHierarchy uniqueName="[Measures].[Sum of 3rd Term 3]" caption="Sum of 3rd Term 3" measure="1" displayFolder="" measureGroup="Table4" count="0" hidden="1">
      <extLst>
        <ext xmlns:x15="http://schemas.microsoft.com/office/spreadsheetml/2010/11/main" uri="{B97F6D7D-B522-45F9-BDA1-12C45D357490}">
          <x15:cacheHierarchy aggregatedColumn="15"/>
        </ext>
      </extLst>
    </cacheHierarchy>
    <cacheHierarchy uniqueName="[Measures].[Sum of 1st Term 4]" caption="Sum of 1st Term 4" measure="1" displayFolder="" measureGroup="Table5" count="0" hidden="1">
      <extLst>
        <ext xmlns:x15="http://schemas.microsoft.com/office/spreadsheetml/2010/11/main" uri="{B97F6D7D-B522-45F9-BDA1-12C45D357490}">
          <x15:cacheHierarchy aggregatedColumn="25"/>
        </ext>
      </extLst>
    </cacheHierarchy>
    <cacheHierarchy uniqueName="[Measures].[Sum of 2nd Term 4]" caption="Sum of 2nd Term 4" measure="1" displayFolder="" measureGroup="Table5" count="0" hidden="1">
      <extLst>
        <ext xmlns:x15="http://schemas.microsoft.com/office/spreadsheetml/2010/11/main" uri="{B97F6D7D-B522-45F9-BDA1-12C45D357490}">
          <x15:cacheHierarchy aggregatedColumn="26"/>
        </ext>
      </extLst>
    </cacheHierarchy>
    <cacheHierarchy uniqueName="[Measures].[Sum of 3rd Term 4]" caption="Sum of 3rd Term 4" measure="1" displayFolder="" measureGroup="Table5" count="0" hidden="1">
      <extLst>
        <ext xmlns:x15="http://schemas.microsoft.com/office/spreadsheetml/2010/11/main" uri="{B97F6D7D-B522-45F9-BDA1-12C45D357490}">
          <x15:cacheHierarchy aggregatedColumn="27"/>
        </ext>
      </extLst>
    </cacheHierarchy>
    <cacheHierarchy uniqueName="[Measures].[Count of Grade Eng.]" caption="Count of Grade Eng." measure="1" displayFolder="" measureGroup="Table6" count="0" hidden="1">
      <extLst>
        <ext xmlns:x15="http://schemas.microsoft.com/office/spreadsheetml/2010/11/main" uri="{B97F6D7D-B522-45F9-BDA1-12C45D357490}">
          <x15:cacheHierarchy aggregatedColumn="48"/>
        </ext>
      </extLst>
    </cacheHierarchy>
    <cacheHierarchy uniqueName="[Measures].[Count of Grade Sci.]" caption="Count of Grade Sci." measure="1" displayFolder="" measureGroup="Table6" count="0" hidden="1">
      <extLst>
        <ext xmlns:x15="http://schemas.microsoft.com/office/spreadsheetml/2010/11/main" uri="{B97F6D7D-B522-45F9-BDA1-12C45D357490}">
          <x15:cacheHierarchy aggregatedColumn="50"/>
        </ext>
      </extLst>
    </cacheHierarchy>
    <cacheHierarchy uniqueName="[Measures].[Count of Grade Math.]" caption="Count of Grade Math." measure="1" displayFolder="" measureGroup="Table6" count="0" hidden="1">
      <extLst>
        <ext xmlns:x15="http://schemas.microsoft.com/office/spreadsheetml/2010/11/main" uri="{B97F6D7D-B522-45F9-BDA1-12C45D357490}">
          <x15:cacheHierarchy aggregatedColumn="49"/>
        </ext>
      </extLst>
    </cacheHierarchy>
    <cacheHierarchy uniqueName="[Measures].[Sum of Acad. Scores 2]" caption="Sum of Acad. Scores 2" measure="1" displayFolder="" measureGroup="Table3" count="0" hidden="1">
      <extLst>
        <ext xmlns:x15="http://schemas.microsoft.com/office/spreadsheetml/2010/11/main" uri="{B97F6D7D-B522-45F9-BDA1-12C45D357490}">
          <x15:cacheHierarchy aggregatedColumn="4"/>
        </ext>
      </extLst>
    </cacheHierarchy>
    <cacheHierarchy uniqueName="[Measures].[Sum of Acad. Scores 3]" caption="Sum of Acad. Scores 3" measure="1" displayFolder="" measureGroup="Table4" count="0" hidden="1">
      <extLst>
        <ext xmlns:x15="http://schemas.microsoft.com/office/spreadsheetml/2010/11/main" uri="{B97F6D7D-B522-45F9-BDA1-12C45D357490}">
          <x15:cacheHierarchy aggregatedColumn="16"/>
        </ext>
      </extLst>
    </cacheHierarchy>
    <cacheHierarchy uniqueName="[Measures].[Sum of Acad. Scores 4]" caption="Sum of Acad. Scores 4" measure="1" displayFolder="" measureGroup="Table5" count="0" hidden="1">
      <extLst>
        <ext xmlns:x15="http://schemas.microsoft.com/office/spreadsheetml/2010/11/main" uri="{B97F6D7D-B522-45F9-BDA1-12C45D357490}">
          <x15:cacheHierarchy aggregatedColumn="28"/>
        </ext>
      </extLst>
    </cacheHierarchy>
    <cacheHierarchy uniqueName="[Measures].[Count of 1st Term Grade]" caption="Count of 1st Term Grade" measure="1" displayFolder="" measureGroup="Table5" count="0" hidden="1">
      <extLst>
        <ext xmlns:x15="http://schemas.microsoft.com/office/spreadsheetml/2010/11/main" uri="{B97F6D7D-B522-45F9-BDA1-12C45D357490}">
          <x15:cacheHierarchy aggregatedColumn="33"/>
        </ext>
      </extLst>
    </cacheHierarchy>
    <cacheHierarchy uniqueName="[Measures].[Sum of Eng. Rank]" caption="Sum of Eng. Rank" measure="1" displayFolder="" measureGroup="Table6" count="0" oneField="1" hidden="1">
      <fieldsUsage count="1">
        <fieldUsage x="1"/>
      </fieldsUsage>
      <extLst>
        <ext xmlns:x15="http://schemas.microsoft.com/office/spreadsheetml/2010/11/main" uri="{B97F6D7D-B522-45F9-BDA1-12C45D357490}">
          <x15:cacheHierarchy aggregatedColumn="45"/>
        </ext>
      </extLst>
    </cacheHierarchy>
    <cacheHierarchy uniqueName="[Measures].[Sum of Math Rank]" caption="Sum of Math Rank" measure="1" displayFolder="" measureGroup="Table6" count="0" oneField="1" hidden="1">
      <fieldsUsage count="1">
        <fieldUsage x="2"/>
      </fieldsUsage>
      <extLst>
        <ext xmlns:x15="http://schemas.microsoft.com/office/spreadsheetml/2010/11/main" uri="{B97F6D7D-B522-45F9-BDA1-12C45D357490}">
          <x15:cacheHierarchy aggregatedColumn="46"/>
        </ext>
      </extLst>
    </cacheHierarchy>
    <cacheHierarchy uniqueName="[Measures].[Sum of Sci. Rank]" caption="Sum of Sci. Rank" measure="1" displayFolder="" measureGroup="Table6" count="0" oneField="1" hidden="1">
      <fieldsUsage count="1">
        <fieldUsage x="3"/>
      </fieldsUsage>
      <extLst>
        <ext xmlns:x15="http://schemas.microsoft.com/office/spreadsheetml/2010/11/main" uri="{B97F6D7D-B522-45F9-BDA1-12C45D357490}">
          <x15:cacheHierarchy aggregatedColumn="47"/>
        </ext>
      </extLst>
    </cacheHierarchy>
    <cacheHierarchy uniqueName="[Measures].[Sum of 1st Term Rank 2]" caption="Sum of 1st Term Rank 2" measure="1" displayFolder="" measureGroup="Table4" count="0" hidden="1">
      <extLst>
        <ext xmlns:x15="http://schemas.microsoft.com/office/spreadsheetml/2010/11/main" uri="{B97F6D7D-B522-45F9-BDA1-12C45D357490}">
          <x15:cacheHierarchy aggregatedColumn="18"/>
        </ext>
      </extLst>
    </cacheHierarchy>
    <cacheHierarchy uniqueName="[Measures].[Sum of 2nd Term Rank 2]" caption="Sum of 2nd Term Rank 2" measure="1" displayFolder="" measureGroup="Table4" count="0" hidden="1">
      <extLst>
        <ext xmlns:x15="http://schemas.microsoft.com/office/spreadsheetml/2010/11/main" uri="{B97F6D7D-B522-45F9-BDA1-12C45D357490}">
          <x15:cacheHierarchy aggregatedColumn="19"/>
        </ext>
      </extLst>
    </cacheHierarchy>
    <cacheHierarchy uniqueName="[Measures].[Sum of 3rd Term Rank 2]" caption="Sum of 3rd Term Rank 2" measure="1" displayFolder="" measureGroup="Table4" count="0" hidden="1">
      <extLst>
        <ext xmlns:x15="http://schemas.microsoft.com/office/spreadsheetml/2010/11/main" uri="{B97F6D7D-B522-45F9-BDA1-12C45D357490}">
          <x15:cacheHierarchy aggregatedColumn="20"/>
        </ext>
      </extLst>
    </cacheHierarchy>
    <cacheHierarchy uniqueName="[Measures].[Sum of 1st Term Rank 3]" caption="Sum of 1st Term Rank 3" measure="1" displayFolder="" measureGroup="Table5" count="0" hidden="1">
      <extLst>
        <ext xmlns:x15="http://schemas.microsoft.com/office/spreadsheetml/2010/11/main" uri="{B97F6D7D-B522-45F9-BDA1-12C45D357490}">
          <x15:cacheHierarchy aggregatedColumn="30"/>
        </ext>
      </extLst>
    </cacheHierarchy>
    <cacheHierarchy uniqueName="[Measures].[Sum of 2nd Term Rank 3]" caption="Sum of 2nd Term Rank 3" measure="1" displayFolder="" measureGroup="Table5" count="0" hidden="1">
      <extLst>
        <ext xmlns:x15="http://schemas.microsoft.com/office/spreadsheetml/2010/11/main" uri="{B97F6D7D-B522-45F9-BDA1-12C45D357490}">
          <x15:cacheHierarchy aggregatedColumn="31"/>
        </ext>
      </extLst>
    </cacheHierarchy>
    <cacheHierarchy uniqueName="[Measures].[Sum of 3rd Term Rank 3]" caption="Sum of 3rd Term Rank 3" measure="1" displayFolder="" measureGroup="Table5" count="0" hidden="1">
      <extLst>
        <ext xmlns:x15="http://schemas.microsoft.com/office/spreadsheetml/2010/11/main" uri="{B97F6D7D-B522-45F9-BDA1-12C45D357490}">
          <x15:cacheHierarchy aggregatedColumn="32"/>
        </ext>
      </extLst>
    </cacheHierarchy>
    <cacheHierarchy uniqueName="[Measures].[Count of Acad. Grade]" caption="Count of Acad. Grade" measure="1" displayFolder="" measureGroup="Table6" count="0" hidden="1">
      <extLst>
        <ext xmlns:x15="http://schemas.microsoft.com/office/spreadsheetml/2010/11/main" uri="{B97F6D7D-B522-45F9-BDA1-12C45D357490}">
          <x15:cacheHierarchy aggregatedColumn="41"/>
        </ext>
      </extLst>
    </cacheHierarchy>
    <cacheHierarchy uniqueName="[Measures].[Count of 1st Term Grade 2]" caption="Count of 1st Term Grade 2" measure="1" displayFolder="" measureGroup="Table4" count="0" hidden="1">
      <extLst>
        <ext xmlns:x15="http://schemas.microsoft.com/office/spreadsheetml/2010/11/main" uri="{B97F6D7D-B522-45F9-BDA1-12C45D357490}">
          <x15:cacheHierarchy aggregatedColumn="21"/>
        </ext>
      </extLst>
    </cacheHierarchy>
    <cacheHierarchy uniqueName="[Measures].[Count of 2nd Term Grade]" caption="Count of 2nd Term Grade" measure="1" displayFolder="" measureGroup="Table4" count="0" hidden="1">
      <extLst>
        <ext xmlns:x15="http://schemas.microsoft.com/office/spreadsheetml/2010/11/main" uri="{B97F6D7D-B522-45F9-BDA1-12C45D357490}">
          <x15:cacheHierarchy aggregatedColumn="22"/>
        </ext>
      </extLst>
    </cacheHierarchy>
    <cacheHierarchy uniqueName="[Measures].[Count of 3rd Term Grade]" caption="Count of 3rd Term Grade" measure="1" displayFolder="" measureGroup="Table4" count="0" hidden="1">
      <extLst>
        <ext xmlns:x15="http://schemas.microsoft.com/office/spreadsheetml/2010/11/main" uri="{B97F6D7D-B522-45F9-BDA1-12C45D357490}">
          <x15:cacheHierarchy aggregatedColumn="23"/>
        </ext>
      </extLst>
    </cacheHierarchy>
    <cacheHierarchy uniqueName="[Measures].[Count of Full Name]" caption="Count of Full Name" measure="1" displayFolder="" measureGroup="Table6" count="0" hidden="1">
      <extLst>
        <ext xmlns:x15="http://schemas.microsoft.com/office/spreadsheetml/2010/11/main" uri="{B97F6D7D-B522-45F9-BDA1-12C45D357490}">
          <x15:cacheHierarchy aggregatedColumn="36"/>
        </ext>
      </extLst>
    </cacheHierarchy>
    <cacheHierarchy uniqueName="[Measures].[Count of Full Name 2]" caption="Count of Full Name 2" measure="1" displayFolder="" measureGroup="Table4" count="0" hidden="1">
      <extLst>
        <ext xmlns:x15="http://schemas.microsoft.com/office/spreadsheetml/2010/11/main" uri="{B97F6D7D-B522-45F9-BDA1-12C45D357490}">
          <x15:cacheHierarchy aggregatedColumn="12"/>
        </ext>
      </extLst>
    </cacheHierarchy>
    <cacheHierarchy uniqueName="[Measures].[Count of Teacher Remarks]" caption="Count of Teacher Remarks" measure="1" displayFolder="" measureGroup="Table6" count="0" hidden="1">
      <extLst>
        <ext xmlns:x15="http://schemas.microsoft.com/office/spreadsheetml/2010/11/main" uri="{B97F6D7D-B522-45F9-BDA1-12C45D357490}">
          <x15:cacheHierarchy aggregatedColumn="51"/>
        </ext>
      </extLst>
    </cacheHierarchy>
  </cacheHierarchies>
  <kpis count="0"/>
  <dimensions count="5">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s>
  <measureGroups count="4">
    <measureGroup name="Table3" caption="Table3"/>
    <measureGroup name="Table4" caption="Table4"/>
    <measureGroup name="Table5" caption="Table5"/>
    <measureGroup name="Table6" caption="Table6"/>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s" refreshedDate="45054.947509953701" createdVersion="8" refreshedVersion="8" minRefreshableVersion="3" recordCount="0" supportSubquery="1" supportAdvancedDrill="1" xr:uid="{37F0C699-3AF2-4B7E-AA55-5B1A492087FE}">
  <cacheSource type="external" connectionId="1"/>
  <cacheFields count="4">
    <cacheField name="[Measures].[Sum of 1st Term 3]" caption="Sum of 1st Term 3" numFmtId="0" hierarchy="71" level="32767"/>
    <cacheField name="[Measures].[Sum of 2nd Term 3]" caption="Sum of 2nd Term 3" numFmtId="0" hierarchy="72" level="32767"/>
    <cacheField name="[Measures].[Sum of 3rd Term 3]" caption="Sum of 3rd Term 3" numFmtId="0" hierarchy="73" level="32767"/>
    <cacheField name="[Table6].[Full Name].[Full Name]" caption="Full Name" numFmtId="0" hierarchy="36" level="1">
      <sharedItems containsSemiMixedTypes="0" containsNonDate="0" containsString="0"/>
    </cacheField>
  </cacheFields>
  <cacheHierarchies count="100">
    <cacheHierarchy uniqueName="[Table3].[Full Name]" caption="Full Name" attribute="1" defaultMemberUniqueName="[Table3].[Full Name].[All]" allUniqueName="[Table3].[Full Name].[All]" dimensionUniqueName="[Table3]" displayFolder="" count="0" memberValueDatatype="130" unbalanced="0"/>
    <cacheHierarchy uniqueName="[Table3].[1st Term]" caption="1st Term" attribute="1" defaultMemberUniqueName="[Table3].[1st Term].[All]" allUniqueName="[Table3].[1st Term].[All]" dimensionUniqueName="[Table3]" displayFolder="" count="0" memberValueDatatype="20" unbalanced="0"/>
    <cacheHierarchy uniqueName="[Table3].[2nd Term]" caption="2nd Term" attribute="1" defaultMemberUniqueName="[Table3].[2nd Term].[All]" allUniqueName="[Table3].[2nd Term].[All]" dimensionUniqueName="[Table3]" displayFolder="" count="0" memberValueDatatype="20" unbalanced="0"/>
    <cacheHierarchy uniqueName="[Table3].[3rd Term]" caption="3rd Term" attribute="1" defaultMemberUniqueName="[Table3].[3rd Term].[All]" allUniqueName="[Table3].[3rd Term].[All]" dimensionUniqueName="[Table3]" displayFolder="" count="0" memberValueDatatype="20" unbalanced="0"/>
    <cacheHierarchy uniqueName="[Table3].[Acad. Scores]" caption="Acad. Scores" attribute="1" defaultMemberUniqueName="[Table3].[Acad. Scores].[All]" allUniqueName="[Table3].[Acad. Scores].[All]" dimensionUniqueName="[Table3]" displayFolder="" count="0" memberValueDatatype="20" unbalanced="0"/>
    <cacheHierarchy uniqueName="[Table3].[Acad. Grade Eng.]" caption="Acad. Grade Eng." attribute="1" defaultMemberUniqueName="[Table3].[Acad. Grade Eng.].[All]" allUniqueName="[Table3].[Acad. Grade Eng.].[All]" dimensionUniqueName="[Table3]" displayFolder="" count="0" memberValueDatatype="130" unbalanced="0"/>
    <cacheHierarchy uniqueName="[Table3].[1st Term Rank]" caption="1st Term Rank" attribute="1" defaultMemberUniqueName="[Table3].[1st Term Rank].[All]" allUniqueName="[Table3].[1st Term Rank].[All]" dimensionUniqueName="[Table3]" displayFolder="" count="0" memberValueDatatype="20" unbalanced="0"/>
    <cacheHierarchy uniqueName="[Table3].[2nd Term Rank]" caption="2nd Term Rank" attribute="1" defaultMemberUniqueName="[Table3].[2nd Term Rank].[All]" allUniqueName="[Table3].[2nd Term Rank].[All]" dimensionUniqueName="[Table3]" displayFolder="" count="0" memberValueDatatype="20" unbalanced="0"/>
    <cacheHierarchy uniqueName="[Table3].[3rd Term Rank]" caption="3rd Term Rank" attribute="1" defaultMemberUniqueName="[Table3].[3rd Term Rank].[All]" allUniqueName="[Table3].[3rd Term Rank].[All]" dimensionUniqueName="[Table3]" displayFolder="" count="0" memberValueDatatype="20" unbalanced="0"/>
    <cacheHierarchy uniqueName="[Table3].[1st Term Grade]" caption="1st Term Grade" attribute="1" defaultMemberUniqueName="[Table3].[1st Term Grade].[All]" allUniqueName="[Table3].[1st Term Grade].[All]" dimensionUniqueName="[Table3]" displayFolder="" count="0" memberValueDatatype="130" unbalanced="0"/>
    <cacheHierarchy uniqueName="[Table3].[2nd Term Grade]" caption="2nd Term Grade" attribute="1" defaultMemberUniqueName="[Table3].[2nd Term Grade].[All]" allUniqueName="[Table3].[2nd Term Grade].[All]" dimensionUniqueName="[Table3]" displayFolder="" count="0" memberValueDatatype="130" unbalanced="0"/>
    <cacheHierarchy uniqueName="[Table3].[3rd Term Grade]" caption="3rd Term Grade" attribute="1" defaultMemberUniqueName="[Table3].[3rd Term Grade].[All]" allUniqueName="[Table3].[3rd Term Grade].[All]" dimensionUniqueName="[Table3]" displayFolder="" count="0" memberValueDatatype="130" unbalanced="0"/>
    <cacheHierarchy uniqueName="[Table4].[Full Name]" caption="Full Name" attribute="1" defaultMemberUniqueName="[Table4].[Full Name].[All]" allUniqueName="[Table4].[Full Name].[All]" dimensionUniqueName="[Table4]" displayFolder="" count="0" memberValueDatatype="130" unbalanced="0"/>
    <cacheHierarchy uniqueName="[Table4].[1st Term]" caption="1st Term" attribute="1" defaultMemberUniqueName="[Table4].[1st Term].[All]" allUniqueName="[Table4].[1st Term].[All]" dimensionUniqueName="[Table4]" displayFolder="" count="0" memberValueDatatype="20" unbalanced="0"/>
    <cacheHierarchy uniqueName="[Table4].[2nd Term]" caption="2nd Term" attribute="1" defaultMemberUniqueName="[Table4].[2nd Term].[All]" allUniqueName="[Table4].[2nd Term].[All]" dimensionUniqueName="[Table4]" displayFolder="" count="0" memberValueDatatype="20" unbalanced="0"/>
    <cacheHierarchy uniqueName="[Table4].[3rd Term]" caption="3rd Term" attribute="1" defaultMemberUniqueName="[Table4].[3rd Term].[All]" allUniqueName="[Table4].[3rd Term].[All]" dimensionUniqueName="[Table4]" displayFolder="" count="0" memberValueDatatype="20" unbalanced="0"/>
    <cacheHierarchy uniqueName="[Table4].[Acad. Scores]" caption="Acad. Scores" attribute="1" defaultMemberUniqueName="[Table4].[Acad. Scores].[All]" allUniqueName="[Table4].[Acad. Scores].[All]" dimensionUniqueName="[Table4]" displayFolder="" count="0" memberValueDatatype="20" unbalanced="0"/>
    <cacheHierarchy uniqueName="[Table4].[Acad. Grade Math]" caption="Acad. Grade Math" attribute="1" defaultMemberUniqueName="[Table4].[Acad. Grade Math].[All]" allUniqueName="[Table4].[Acad. Grade Math].[All]" dimensionUniqueName="[Table4]" displayFolder="" count="0" memberValueDatatype="130" unbalanced="0"/>
    <cacheHierarchy uniqueName="[Table4].[1st Term Rank]" caption="1st Term Rank" attribute="1" defaultMemberUniqueName="[Table4].[1st Term Rank].[All]" allUniqueName="[Table4].[1st Term Rank].[All]" dimensionUniqueName="[Table4]" displayFolder="" count="0" memberValueDatatype="20" unbalanced="0"/>
    <cacheHierarchy uniqueName="[Table4].[2nd Term Rank]" caption="2nd Term Rank" attribute="1" defaultMemberUniqueName="[Table4].[2nd Term Rank].[All]" allUniqueName="[Table4].[2nd Term Rank].[All]" dimensionUniqueName="[Table4]" displayFolder="" count="0" memberValueDatatype="20" unbalanced="0"/>
    <cacheHierarchy uniqueName="[Table4].[3rd Term Rank]" caption="3rd Term Rank" attribute="1" defaultMemberUniqueName="[Table4].[3rd Term Rank].[All]" allUniqueName="[Table4].[3rd Term Rank].[All]" dimensionUniqueName="[Table4]" displayFolder="" count="0" memberValueDatatype="20" unbalanced="0"/>
    <cacheHierarchy uniqueName="[Table4].[1st Term Grade]" caption="1st Term Grade" attribute="1" defaultMemberUniqueName="[Table4].[1st Term Grade].[All]" allUniqueName="[Table4].[1st Term Grade].[All]" dimensionUniqueName="[Table4]" displayFolder="" count="0" memberValueDatatype="130" unbalanced="0"/>
    <cacheHierarchy uniqueName="[Table4].[2nd Term Grade]" caption="2nd Term Grade" attribute="1" defaultMemberUniqueName="[Table4].[2nd Term Grade].[All]" allUniqueName="[Table4].[2nd Term Grade].[All]" dimensionUniqueName="[Table4]" displayFolder="" count="0" memberValueDatatype="130" unbalanced="0"/>
    <cacheHierarchy uniqueName="[Table4].[3rd Term Grade]" caption="3rd Term Grade" attribute="1" defaultMemberUniqueName="[Table4].[3rd Term Grade].[All]" allUniqueName="[Table4].[3rd Term Grade].[All]" dimensionUniqueName="[Table4]" displayFolder="" count="0" memberValueDatatype="130" unbalanced="0"/>
    <cacheHierarchy uniqueName="[Table5].[Full Name]" caption="Full Name" attribute="1" defaultMemberUniqueName="[Table5].[Full Name].[All]" allUniqueName="[Table5].[Full Name].[All]" dimensionUniqueName="[Table5]" displayFolder="" count="0" memberValueDatatype="130" unbalanced="0"/>
    <cacheHierarchy uniqueName="[Table5].[1st Term]" caption="1st Term" attribute="1" defaultMemberUniqueName="[Table5].[1st Term].[All]" allUniqueName="[Table5].[1st Term].[All]" dimensionUniqueName="[Table5]" displayFolder="" count="0" memberValueDatatype="20" unbalanced="0"/>
    <cacheHierarchy uniqueName="[Table5].[2nd Term]" caption="2nd Term" attribute="1" defaultMemberUniqueName="[Table5].[2nd Term].[All]" allUniqueName="[Table5].[2nd Term].[All]" dimensionUniqueName="[Table5]" displayFolder="" count="0" memberValueDatatype="20" unbalanced="0"/>
    <cacheHierarchy uniqueName="[Table5].[3rd Term]" caption="3rd Term" attribute="1" defaultMemberUniqueName="[Table5].[3rd Term].[All]" allUniqueName="[Table5].[3rd Term].[All]" dimensionUniqueName="[Table5]" displayFolder="" count="0" memberValueDatatype="20" unbalanced="0"/>
    <cacheHierarchy uniqueName="[Table5].[Acad. Scores]" caption="Acad. Scores" attribute="1" defaultMemberUniqueName="[Table5].[Acad. Scores].[All]" allUniqueName="[Table5].[Acad. Scores].[All]" dimensionUniqueName="[Table5]" displayFolder="" count="0" memberValueDatatype="20" unbalanced="0"/>
    <cacheHierarchy uniqueName="[Table5].[Acad. GradeSceince]" caption="Acad. GradeSceince" attribute="1" defaultMemberUniqueName="[Table5].[Acad. GradeSceince].[All]" allUniqueName="[Table5].[Acad. GradeSceince].[All]" dimensionUniqueName="[Table5]" displayFolder="" count="0" memberValueDatatype="130" unbalanced="0"/>
    <cacheHierarchy uniqueName="[Table5].[1st Term Rank]" caption="1st Term Rank" attribute="1" defaultMemberUniqueName="[Table5].[1st Term Rank].[All]" allUniqueName="[Table5].[1st Term Rank].[All]" dimensionUniqueName="[Table5]" displayFolder="" count="0" memberValueDatatype="20" unbalanced="0"/>
    <cacheHierarchy uniqueName="[Table5].[2nd Term Rank]" caption="2nd Term Rank" attribute="1" defaultMemberUniqueName="[Table5].[2nd Term Rank].[All]" allUniqueName="[Table5].[2nd Term Rank].[All]" dimensionUniqueName="[Table5]" displayFolder="" count="0" memberValueDatatype="20" unbalanced="0"/>
    <cacheHierarchy uniqueName="[Table5].[3rd Term Rank]" caption="3rd Term Rank" attribute="1" defaultMemberUniqueName="[Table5].[3rd Term Rank].[All]" allUniqueName="[Table5].[3rd Term Rank].[All]" dimensionUniqueName="[Table5]" displayFolder="" count="0" memberValueDatatype="20" unbalanced="0"/>
    <cacheHierarchy uniqueName="[Table5].[1st Term Grade]" caption="1st Term Grade" attribute="1" defaultMemberUniqueName="[Table5].[1st Term Grade].[All]" allUniqueName="[Table5].[1st Term Grade].[All]" dimensionUniqueName="[Table5]" displayFolder="" count="0" memberValueDatatype="130" unbalanced="0"/>
    <cacheHierarchy uniqueName="[Table5].[2nd Term Grade]" caption="2nd Term Grade" attribute="1" defaultMemberUniqueName="[Table5].[2nd Term Grade].[All]" allUniqueName="[Table5].[2nd Term Grade].[All]" dimensionUniqueName="[Table5]" displayFolder="" count="0" memberValueDatatype="130" unbalanced="0"/>
    <cacheHierarchy uniqueName="[Table5].[3rd Term Grade]" caption="3rd Term Grade" attribute="1" defaultMemberUniqueName="[Table5].[3rd Term Grade].[All]" allUniqueName="[Table5].[3rd Term Grade].[All]" dimensionUniqueName="[Table5]" displayFolder="" count="0" memberValueDatatype="130" unbalanced="0"/>
    <cacheHierarchy uniqueName="[Table6].[Full Name]" caption="Full Name" attribute="1" defaultMemberUniqueName="[Table6].[Full Name].[All]" allUniqueName="[Table6].[Full Name].[All]" dimensionUniqueName="[Table6]" displayFolder="" count="2" memberValueDatatype="130" unbalanced="0">
      <fieldsUsage count="2">
        <fieldUsage x="-1"/>
        <fieldUsage x="3"/>
      </fieldsUsage>
    </cacheHierarchy>
    <cacheHierarchy uniqueName="[Table6].[1st Term]" caption="1st Term" attribute="1" defaultMemberUniqueName="[Table6].[1st Term].[All]" allUniqueName="[Table6].[1st Term].[All]" dimensionUniqueName="[Table6]" displayFolder="" count="0" memberValueDatatype="20" unbalanced="0"/>
    <cacheHierarchy uniqueName="[Table6].[2nd Term]" caption="2nd Term" attribute="1" defaultMemberUniqueName="[Table6].[2nd Term].[All]" allUniqueName="[Table6].[2nd Term].[All]" dimensionUniqueName="[Table6]" displayFolder="" count="0" memberValueDatatype="20" unbalanced="0"/>
    <cacheHierarchy uniqueName="[Table6].[3rd Term]" caption="3rd Term" attribute="1" defaultMemberUniqueName="[Table6].[3rd Term].[All]" allUniqueName="[Table6].[3rd Term].[All]" dimensionUniqueName="[Table6]" displayFolder="" count="0" memberValueDatatype="20" unbalanced="0"/>
    <cacheHierarchy uniqueName="[Table6].[Acad. Scores]" caption="Acad. Scores" attribute="1" defaultMemberUniqueName="[Table6].[Acad. Scores].[All]" allUniqueName="[Table6].[Acad. Scores].[All]" dimensionUniqueName="[Table6]" displayFolder="" count="0" memberValueDatatype="20" unbalanced="0"/>
    <cacheHierarchy uniqueName="[Table6].[Acad. Grade]" caption="Acad. Grade" attribute="1" defaultMemberUniqueName="[Table6].[Acad. Grade].[All]" allUniqueName="[Table6].[Acad. Grade].[All]" dimensionUniqueName="[Table6]" displayFolder="" count="0" memberValueDatatype="130" unbalanced="0"/>
    <cacheHierarchy uniqueName="[Table6].[Total Eng.]" caption="Total Eng." attribute="1" defaultMemberUniqueName="[Table6].[Total Eng.].[All]" allUniqueName="[Table6].[Total Eng.].[All]" dimensionUniqueName="[Table6]" displayFolder="" count="0" memberValueDatatype="20" unbalanced="0"/>
    <cacheHierarchy uniqueName="[Table6].[Total Math]" caption="Total Math" attribute="1" defaultMemberUniqueName="[Table6].[Total Math].[All]" allUniqueName="[Table6].[Total Math].[All]" dimensionUniqueName="[Table6]" displayFolder="" count="0" memberValueDatatype="20" unbalanced="0"/>
    <cacheHierarchy uniqueName="[Table6].[Total Sci.]" caption="Total Sci." attribute="1" defaultMemberUniqueName="[Table6].[Total Sci.].[All]" allUniqueName="[Table6].[Total Sci.].[All]" dimensionUniqueName="[Table6]" displayFolder="" count="0" memberValueDatatype="20" unbalanced="0"/>
    <cacheHierarchy uniqueName="[Table6].[Eng. Rank]" caption="Eng. Rank" attribute="1" defaultMemberUniqueName="[Table6].[Eng. Rank].[All]" allUniqueName="[Table6].[Eng. Rank].[All]" dimensionUniqueName="[Table6]" displayFolder="" count="0" memberValueDatatype="20" unbalanced="0"/>
    <cacheHierarchy uniqueName="[Table6].[Math Rank]" caption="Math Rank" attribute="1" defaultMemberUniqueName="[Table6].[Math Rank].[All]" allUniqueName="[Table6].[Math Rank].[All]" dimensionUniqueName="[Table6]" displayFolder="" count="0" memberValueDatatype="20" unbalanced="0"/>
    <cacheHierarchy uniqueName="[Table6].[Sci. Rank]" caption="Sci. Rank" attribute="1" defaultMemberUniqueName="[Table6].[Sci. Rank].[All]" allUniqueName="[Table6].[Sci. Rank].[All]" dimensionUniqueName="[Table6]" displayFolder="" count="0" memberValueDatatype="20" unbalanced="0"/>
    <cacheHierarchy uniqueName="[Table6].[Grade Eng.]" caption="Grade Eng." attribute="1" defaultMemberUniqueName="[Table6].[Grade Eng.].[All]" allUniqueName="[Table6].[Grade Eng.].[All]" dimensionUniqueName="[Table6]" displayFolder="" count="0" memberValueDatatype="130" unbalanced="0"/>
    <cacheHierarchy uniqueName="[Table6].[Grade Math.]" caption="Grade Math." attribute="1" defaultMemberUniqueName="[Table6].[Grade Math.].[All]" allUniqueName="[Table6].[Grade Math.].[All]" dimensionUniqueName="[Table6]" displayFolder="" count="0" memberValueDatatype="130" unbalanced="0"/>
    <cacheHierarchy uniqueName="[Table6].[Grade Sci.]" caption="Grade Sci." attribute="1" defaultMemberUniqueName="[Table6].[Grade Sci.].[All]" allUniqueName="[Table6].[Grade Sci.].[All]" dimensionUniqueName="[Table6]" displayFolder="" count="0" memberValueDatatype="130" unbalanced="0"/>
    <cacheHierarchy uniqueName="[Table6].[Teacher Remarks]" caption="Teacher Remarks" attribute="1" defaultMemberUniqueName="[Table6].[Teacher Remarks].[All]" allUniqueName="[Table6].[Teacher Remarks].[All]" dimensionUniqueName="[Table6]" displayFolder="" count="0" memberValueDatatype="130" unbalanced="0"/>
    <cacheHierarchy uniqueName="[Table6].[Student Type]" caption="Student Type" attribute="1" defaultMemberUniqueName="[Table6].[Student Type].[All]" allUniqueName="[Table6].[Student Type].[All]" dimensionUniqueName="[Table6]" displayFolder="" count="0" memberValueDatatype="130" unbalanced="0"/>
    <cacheHierarchy uniqueName="[Measures].[__XL_Count Table6]" caption="__XL_Count Table6" measure="1" displayFolder="" measureGroup="Table6"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Total Eng.]" caption="Sum of Total Eng." measure="1" displayFolder="" measureGroup="Table6" count="0" hidden="1">
      <extLst>
        <ext xmlns:x15="http://schemas.microsoft.com/office/spreadsheetml/2010/11/main" uri="{B97F6D7D-B522-45F9-BDA1-12C45D357490}">
          <x15:cacheHierarchy aggregatedColumn="42"/>
        </ext>
      </extLst>
    </cacheHierarchy>
    <cacheHierarchy uniqueName="[Measures].[Sum of Total Math]" caption="Sum of Total Math" measure="1" displayFolder="" measureGroup="Table6" count="0" hidden="1">
      <extLst>
        <ext xmlns:x15="http://schemas.microsoft.com/office/spreadsheetml/2010/11/main" uri="{B97F6D7D-B522-45F9-BDA1-12C45D357490}">
          <x15:cacheHierarchy aggregatedColumn="43"/>
        </ext>
      </extLst>
    </cacheHierarchy>
    <cacheHierarchy uniqueName="[Measures].[Sum of Total Sci.]" caption="Sum of Total Sci." measure="1" displayFolder="" measureGroup="Table6" count="0" hidden="1">
      <extLst>
        <ext xmlns:x15="http://schemas.microsoft.com/office/spreadsheetml/2010/11/main" uri="{B97F6D7D-B522-45F9-BDA1-12C45D357490}">
          <x15:cacheHierarchy aggregatedColumn="44"/>
        </ext>
      </extLst>
    </cacheHierarchy>
    <cacheHierarchy uniqueName="[Measures].[Sum of 2nd Term Rank]" caption="Sum of 2nd Term Rank" measure="1" displayFolder="" measureGroup="Table3" count="0" hidden="1">
      <extLst>
        <ext xmlns:x15="http://schemas.microsoft.com/office/spreadsheetml/2010/11/main" uri="{B97F6D7D-B522-45F9-BDA1-12C45D357490}">
          <x15:cacheHierarchy aggregatedColumn="7"/>
        </ext>
      </extLst>
    </cacheHierarchy>
    <cacheHierarchy uniqueName="[Measures].[Sum of 1st Term Rank]" caption="Sum of 1st Term Rank" measure="1" displayFolder="" measureGroup="Table3" count="0" hidden="1">
      <extLst>
        <ext xmlns:x15="http://schemas.microsoft.com/office/spreadsheetml/2010/11/main" uri="{B97F6D7D-B522-45F9-BDA1-12C45D357490}">
          <x15:cacheHierarchy aggregatedColumn="6"/>
        </ext>
      </extLst>
    </cacheHierarchy>
    <cacheHierarchy uniqueName="[Measures].[Sum of 3rd Term Rank]" caption="Sum of 3rd Term Rank" measure="1" displayFolder="" measureGroup="Table3" count="0" hidden="1">
      <extLst>
        <ext xmlns:x15="http://schemas.microsoft.com/office/spreadsheetml/2010/11/main" uri="{B97F6D7D-B522-45F9-BDA1-12C45D357490}">
          <x15:cacheHierarchy aggregatedColumn="8"/>
        </ext>
      </extLst>
    </cacheHierarchy>
    <cacheHierarchy uniqueName="[Measures].[Sum of 1st Term]" caption="Sum of 1st Term" measure="1" displayFolder="" measureGroup="Table3" count="0" hidden="1">
      <extLst>
        <ext xmlns:x15="http://schemas.microsoft.com/office/spreadsheetml/2010/11/main" uri="{B97F6D7D-B522-45F9-BDA1-12C45D357490}">
          <x15:cacheHierarchy aggregatedColumn="1"/>
        </ext>
      </extLst>
    </cacheHierarchy>
    <cacheHierarchy uniqueName="[Measures].[Sum of 2nd Term]" caption="Sum of 2nd Term" measure="1" displayFolder="" measureGroup="Table3" count="0" hidden="1">
      <extLst>
        <ext xmlns:x15="http://schemas.microsoft.com/office/spreadsheetml/2010/11/main" uri="{B97F6D7D-B522-45F9-BDA1-12C45D357490}">
          <x15:cacheHierarchy aggregatedColumn="2"/>
        </ext>
      </extLst>
    </cacheHierarchy>
    <cacheHierarchy uniqueName="[Measures].[Sum of 3rd Term]" caption="Sum of 3rd Term" measure="1" displayFolder="" measureGroup="Table3" count="0" hidden="1">
      <extLst>
        <ext xmlns:x15="http://schemas.microsoft.com/office/spreadsheetml/2010/11/main" uri="{B97F6D7D-B522-45F9-BDA1-12C45D357490}">
          <x15:cacheHierarchy aggregatedColumn="3"/>
        </ext>
      </extLst>
    </cacheHierarchy>
    <cacheHierarchy uniqueName="[Measures].[Sum of Acad. Scores]" caption="Sum of Acad. Scores" measure="1" displayFolder="" measureGroup="Table6" count="0" hidden="1">
      <extLst>
        <ext xmlns:x15="http://schemas.microsoft.com/office/spreadsheetml/2010/11/main" uri="{B97F6D7D-B522-45F9-BDA1-12C45D357490}">
          <x15:cacheHierarchy aggregatedColumn="40"/>
        </ext>
      </extLst>
    </cacheHierarchy>
    <cacheHierarchy uniqueName="[Measures].[Sum of 1st Term 2]" caption="Sum of 1st Term 2" measure="1" displayFolder="" measureGroup="Table6" count="0" hidden="1">
      <extLst>
        <ext xmlns:x15="http://schemas.microsoft.com/office/spreadsheetml/2010/11/main" uri="{B97F6D7D-B522-45F9-BDA1-12C45D357490}">
          <x15:cacheHierarchy aggregatedColumn="37"/>
        </ext>
      </extLst>
    </cacheHierarchy>
    <cacheHierarchy uniqueName="[Measures].[Sum of 2nd Term 2]" caption="Sum of 2nd Term 2" measure="1" displayFolder="" measureGroup="Table6" count="0" hidden="1">
      <extLst>
        <ext xmlns:x15="http://schemas.microsoft.com/office/spreadsheetml/2010/11/main" uri="{B97F6D7D-B522-45F9-BDA1-12C45D357490}">
          <x15:cacheHierarchy aggregatedColumn="38"/>
        </ext>
      </extLst>
    </cacheHierarchy>
    <cacheHierarchy uniqueName="[Measures].[Sum of 3rd Term 2]" caption="Sum of 3rd Term 2" measure="1" displayFolder="" measureGroup="Table6" count="0" hidden="1">
      <extLst>
        <ext xmlns:x15="http://schemas.microsoft.com/office/spreadsheetml/2010/11/main" uri="{B97F6D7D-B522-45F9-BDA1-12C45D357490}">
          <x15:cacheHierarchy aggregatedColumn="39"/>
        </ext>
      </extLst>
    </cacheHierarchy>
    <cacheHierarchy uniqueName="[Measures].[Sum of 1st Term 3]" caption="Sum of 1st Term 3" measure="1" displayFolder="" measureGroup="Table4"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2nd Term 3]" caption="Sum of 2nd Term 3" measure="1" displayFolder="" measureGroup="Table4"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3rd Term 3]" caption="Sum of 3rd Term 3" measure="1" displayFolder="" measureGroup="Table4"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1st Term 4]" caption="Sum of 1st Term 4" measure="1" displayFolder="" measureGroup="Table5" count="0" hidden="1">
      <extLst>
        <ext xmlns:x15="http://schemas.microsoft.com/office/spreadsheetml/2010/11/main" uri="{B97F6D7D-B522-45F9-BDA1-12C45D357490}">
          <x15:cacheHierarchy aggregatedColumn="25"/>
        </ext>
      </extLst>
    </cacheHierarchy>
    <cacheHierarchy uniqueName="[Measures].[Sum of 2nd Term 4]" caption="Sum of 2nd Term 4" measure="1" displayFolder="" measureGroup="Table5" count="0" hidden="1">
      <extLst>
        <ext xmlns:x15="http://schemas.microsoft.com/office/spreadsheetml/2010/11/main" uri="{B97F6D7D-B522-45F9-BDA1-12C45D357490}">
          <x15:cacheHierarchy aggregatedColumn="26"/>
        </ext>
      </extLst>
    </cacheHierarchy>
    <cacheHierarchy uniqueName="[Measures].[Sum of 3rd Term 4]" caption="Sum of 3rd Term 4" measure="1" displayFolder="" measureGroup="Table5" count="0" hidden="1">
      <extLst>
        <ext xmlns:x15="http://schemas.microsoft.com/office/spreadsheetml/2010/11/main" uri="{B97F6D7D-B522-45F9-BDA1-12C45D357490}">
          <x15:cacheHierarchy aggregatedColumn="27"/>
        </ext>
      </extLst>
    </cacheHierarchy>
    <cacheHierarchy uniqueName="[Measures].[Count of Grade Eng.]" caption="Count of Grade Eng." measure="1" displayFolder="" measureGroup="Table6" count="0" hidden="1">
      <extLst>
        <ext xmlns:x15="http://schemas.microsoft.com/office/spreadsheetml/2010/11/main" uri="{B97F6D7D-B522-45F9-BDA1-12C45D357490}">
          <x15:cacheHierarchy aggregatedColumn="48"/>
        </ext>
      </extLst>
    </cacheHierarchy>
    <cacheHierarchy uniqueName="[Measures].[Count of Grade Sci.]" caption="Count of Grade Sci." measure="1" displayFolder="" measureGroup="Table6" count="0" hidden="1">
      <extLst>
        <ext xmlns:x15="http://schemas.microsoft.com/office/spreadsheetml/2010/11/main" uri="{B97F6D7D-B522-45F9-BDA1-12C45D357490}">
          <x15:cacheHierarchy aggregatedColumn="50"/>
        </ext>
      </extLst>
    </cacheHierarchy>
    <cacheHierarchy uniqueName="[Measures].[Count of Grade Math.]" caption="Count of Grade Math." measure="1" displayFolder="" measureGroup="Table6" count="0" hidden="1">
      <extLst>
        <ext xmlns:x15="http://schemas.microsoft.com/office/spreadsheetml/2010/11/main" uri="{B97F6D7D-B522-45F9-BDA1-12C45D357490}">
          <x15:cacheHierarchy aggregatedColumn="49"/>
        </ext>
      </extLst>
    </cacheHierarchy>
    <cacheHierarchy uniqueName="[Measures].[Sum of Acad. Scores 2]" caption="Sum of Acad. Scores 2" measure="1" displayFolder="" measureGroup="Table3" count="0" hidden="1">
      <extLst>
        <ext xmlns:x15="http://schemas.microsoft.com/office/spreadsheetml/2010/11/main" uri="{B97F6D7D-B522-45F9-BDA1-12C45D357490}">
          <x15:cacheHierarchy aggregatedColumn="4"/>
        </ext>
      </extLst>
    </cacheHierarchy>
    <cacheHierarchy uniqueName="[Measures].[Sum of Acad. Scores 3]" caption="Sum of Acad. Scores 3" measure="1" displayFolder="" measureGroup="Table4" count="0" hidden="1">
      <extLst>
        <ext xmlns:x15="http://schemas.microsoft.com/office/spreadsheetml/2010/11/main" uri="{B97F6D7D-B522-45F9-BDA1-12C45D357490}">
          <x15:cacheHierarchy aggregatedColumn="16"/>
        </ext>
      </extLst>
    </cacheHierarchy>
    <cacheHierarchy uniqueName="[Measures].[Sum of Acad. Scores 4]" caption="Sum of Acad. Scores 4" measure="1" displayFolder="" measureGroup="Table5" count="0" hidden="1">
      <extLst>
        <ext xmlns:x15="http://schemas.microsoft.com/office/spreadsheetml/2010/11/main" uri="{B97F6D7D-B522-45F9-BDA1-12C45D357490}">
          <x15:cacheHierarchy aggregatedColumn="28"/>
        </ext>
      </extLst>
    </cacheHierarchy>
    <cacheHierarchy uniqueName="[Measures].[Count of 1st Term Grade]" caption="Count of 1st Term Grade" measure="1" displayFolder="" measureGroup="Table5" count="0" hidden="1">
      <extLst>
        <ext xmlns:x15="http://schemas.microsoft.com/office/spreadsheetml/2010/11/main" uri="{B97F6D7D-B522-45F9-BDA1-12C45D357490}">
          <x15:cacheHierarchy aggregatedColumn="33"/>
        </ext>
      </extLst>
    </cacheHierarchy>
    <cacheHierarchy uniqueName="[Measures].[Sum of Eng. Rank]" caption="Sum of Eng. Rank" measure="1" displayFolder="" measureGroup="Table6" count="0" hidden="1">
      <extLst>
        <ext xmlns:x15="http://schemas.microsoft.com/office/spreadsheetml/2010/11/main" uri="{B97F6D7D-B522-45F9-BDA1-12C45D357490}">
          <x15:cacheHierarchy aggregatedColumn="45"/>
        </ext>
      </extLst>
    </cacheHierarchy>
    <cacheHierarchy uniqueName="[Measures].[Sum of Math Rank]" caption="Sum of Math Rank" measure="1" displayFolder="" measureGroup="Table6" count="0" hidden="1">
      <extLst>
        <ext xmlns:x15="http://schemas.microsoft.com/office/spreadsheetml/2010/11/main" uri="{B97F6D7D-B522-45F9-BDA1-12C45D357490}">
          <x15:cacheHierarchy aggregatedColumn="46"/>
        </ext>
      </extLst>
    </cacheHierarchy>
    <cacheHierarchy uniqueName="[Measures].[Sum of Sci. Rank]" caption="Sum of Sci. Rank" measure="1" displayFolder="" measureGroup="Table6" count="0" hidden="1">
      <extLst>
        <ext xmlns:x15="http://schemas.microsoft.com/office/spreadsheetml/2010/11/main" uri="{B97F6D7D-B522-45F9-BDA1-12C45D357490}">
          <x15:cacheHierarchy aggregatedColumn="47"/>
        </ext>
      </extLst>
    </cacheHierarchy>
    <cacheHierarchy uniqueName="[Measures].[Sum of 1st Term Rank 2]" caption="Sum of 1st Term Rank 2" measure="1" displayFolder="" measureGroup="Table4" count="0" hidden="1">
      <extLst>
        <ext xmlns:x15="http://schemas.microsoft.com/office/spreadsheetml/2010/11/main" uri="{B97F6D7D-B522-45F9-BDA1-12C45D357490}">
          <x15:cacheHierarchy aggregatedColumn="18"/>
        </ext>
      </extLst>
    </cacheHierarchy>
    <cacheHierarchy uniqueName="[Measures].[Sum of 2nd Term Rank 2]" caption="Sum of 2nd Term Rank 2" measure="1" displayFolder="" measureGroup="Table4" count="0" hidden="1">
      <extLst>
        <ext xmlns:x15="http://schemas.microsoft.com/office/spreadsheetml/2010/11/main" uri="{B97F6D7D-B522-45F9-BDA1-12C45D357490}">
          <x15:cacheHierarchy aggregatedColumn="19"/>
        </ext>
      </extLst>
    </cacheHierarchy>
    <cacheHierarchy uniqueName="[Measures].[Sum of 3rd Term Rank 2]" caption="Sum of 3rd Term Rank 2" measure="1" displayFolder="" measureGroup="Table4" count="0" hidden="1">
      <extLst>
        <ext xmlns:x15="http://schemas.microsoft.com/office/spreadsheetml/2010/11/main" uri="{B97F6D7D-B522-45F9-BDA1-12C45D357490}">
          <x15:cacheHierarchy aggregatedColumn="20"/>
        </ext>
      </extLst>
    </cacheHierarchy>
    <cacheHierarchy uniqueName="[Measures].[Sum of 1st Term Rank 3]" caption="Sum of 1st Term Rank 3" measure="1" displayFolder="" measureGroup="Table5" count="0" hidden="1">
      <extLst>
        <ext xmlns:x15="http://schemas.microsoft.com/office/spreadsheetml/2010/11/main" uri="{B97F6D7D-B522-45F9-BDA1-12C45D357490}">
          <x15:cacheHierarchy aggregatedColumn="30"/>
        </ext>
      </extLst>
    </cacheHierarchy>
    <cacheHierarchy uniqueName="[Measures].[Sum of 2nd Term Rank 3]" caption="Sum of 2nd Term Rank 3" measure="1" displayFolder="" measureGroup="Table5" count="0" hidden="1">
      <extLst>
        <ext xmlns:x15="http://schemas.microsoft.com/office/spreadsheetml/2010/11/main" uri="{B97F6D7D-B522-45F9-BDA1-12C45D357490}">
          <x15:cacheHierarchy aggregatedColumn="31"/>
        </ext>
      </extLst>
    </cacheHierarchy>
    <cacheHierarchy uniqueName="[Measures].[Sum of 3rd Term Rank 3]" caption="Sum of 3rd Term Rank 3" measure="1" displayFolder="" measureGroup="Table5" count="0" hidden="1">
      <extLst>
        <ext xmlns:x15="http://schemas.microsoft.com/office/spreadsheetml/2010/11/main" uri="{B97F6D7D-B522-45F9-BDA1-12C45D357490}">
          <x15:cacheHierarchy aggregatedColumn="32"/>
        </ext>
      </extLst>
    </cacheHierarchy>
    <cacheHierarchy uniqueName="[Measures].[Count of Acad. Grade]" caption="Count of Acad. Grade" measure="1" displayFolder="" measureGroup="Table6" count="0" hidden="1">
      <extLst>
        <ext xmlns:x15="http://schemas.microsoft.com/office/spreadsheetml/2010/11/main" uri="{B97F6D7D-B522-45F9-BDA1-12C45D357490}">
          <x15:cacheHierarchy aggregatedColumn="41"/>
        </ext>
      </extLst>
    </cacheHierarchy>
    <cacheHierarchy uniqueName="[Measures].[Count of 1st Term Grade 2]" caption="Count of 1st Term Grade 2" measure="1" displayFolder="" measureGroup="Table4" count="0" hidden="1">
      <extLst>
        <ext xmlns:x15="http://schemas.microsoft.com/office/spreadsheetml/2010/11/main" uri="{B97F6D7D-B522-45F9-BDA1-12C45D357490}">
          <x15:cacheHierarchy aggregatedColumn="21"/>
        </ext>
      </extLst>
    </cacheHierarchy>
    <cacheHierarchy uniqueName="[Measures].[Count of 2nd Term Grade]" caption="Count of 2nd Term Grade" measure="1" displayFolder="" measureGroup="Table4" count="0" hidden="1">
      <extLst>
        <ext xmlns:x15="http://schemas.microsoft.com/office/spreadsheetml/2010/11/main" uri="{B97F6D7D-B522-45F9-BDA1-12C45D357490}">
          <x15:cacheHierarchy aggregatedColumn="22"/>
        </ext>
      </extLst>
    </cacheHierarchy>
    <cacheHierarchy uniqueName="[Measures].[Count of 3rd Term Grade]" caption="Count of 3rd Term Grade" measure="1" displayFolder="" measureGroup="Table4" count="0" hidden="1">
      <extLst>
        <ext xmlns:x15="http://schemas.microsoft.com/office/spreadsheetml/2010/11/main" uri="{B97F6D7D-B522-45F9-BDA1-12C45D357490}">
          <x15:cacheHierarchy aggregatedColumn="23"/>
        </ext>
      </extLst>
    </cacheHierarchy>
    <cacheHierarchy uniqueName="[Measures].[Count of Full Name]" caption="Count of Full Name" measure="1" displayFolder="" measureGroup="Table6" count="0" hidden="1">
      <extLst>
        <ext xmlns:x15="http://schemas.microsoft.com/office/spreadsheetml/2010/11/main" uri="{B97F6D7D-B522-45F9-BDA1-12C45D357490}">
          <x15:cacheHierarchy aggregatedColumn="36"/>
        </ext>
      </extLst>
    </cacheHierarchy>
    <cacheHierarchy uniqueName="[Measures].[Count of Full Name 2]" caption="Count of Full Name 2" measure="1" displayFolder="" measureGroup="Table4" count="0" hidden="1">
      <extLst>
        <ext xmlns:x15="http://schemas.microsoft.com/office/spreadsheetml/2010/11/main" uri="{B97F6D7D-B522-45F9-BDA1-12C45D357490}">
          <x15:cacheHierarchy aggregatedColumn="12"/>
        </ext>
      </extLst>
    </cacheHierarchy>
    <cacheHierarchy uniqueName="[Measures].[Count of Teacher Remarks]" caption="Count of Teacher Remarks" measure="1" displayFolder="" measureGroup="Table6" count="0" hidden="1">
      <extLst>
        <ext xmlns:x15="http://schemas.microsoft.com/office/spreadsheetml/2010/11/main" uri="{B97F6D7D-B522-45F9-BDA1-12C45D357490}">
          <x15:cacheHierarchy aggregatedColumn="51"/>
        </ext>
      </extLst>
    </cacheHierarchy>
  </cacheHierarchies>
  <kpis count="0"/>
  <dimensions count="5">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s>
  <measureGroups count="4">
    <measureGroup name="Table3" caption="Table3"/>
    <measureGroup name="Table4" caption="Table4"/>
    <measureGroup name="Table5" caption="Table5"/>
    <measureGroup name="Table6" caption="Table6"/>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s" refreshedDate="45054.947510532409" createdVersion="8" refreshedVersion="8" minRefreshableVersion="3" recordCount="0" supportSubquery="1" supportAdvancedDrill="1" xr:uid="{FE1B870B-5CFA-4239-AE21-7703D6DB18F4}">
  <cacheSource type="external" connectionId="1"/>
  <cacheFields count="4">
    <cacheField name="[Table6].[Full Name].[Full Name]" caption="Full Name" numFmtId="0" hierarchy="36" level="1">
      <sharedItems containsSemiMixedTypes="0" containsNonDate="0" containsString="0"/>
    </cacheField>
    <cacheField name="[Measures].[Sum of 1st Term 4]" caption="Sum of 1st Term 4" numFmtId="0" hierarchy="74" level="32767"/>
    <cacheField name="[Measures].[Sum of 2nd Term 4]" caption="Sum of 2nd Term 4" numFmtId="0" hierarchy="75" level="32767"/>
    <cacheField name="[Measures].[Sum of 3rd Term 4]" caption="Sum of 3rd Term 4" numFmtId="0" hierarchy="76" level="32767"/>
  </cacheFields>
  <cacheHierarchies count="100">
    <cacheHierarchy uniqueName="[Table3].[Full Name]" caption="Full Name" attribute="1" defaultMemberUniqueName="[Table3].[Full Name].[All]" allUniqueName="[Table3].[Full Name].[All]" dimensionUniqueName="[Table3]" displayFolder="" count="0" memberValueDatatype="130" unbalanced="0"/>
    <cacheHierarchy uniqueName="[Table3].[1st Term]" caption="1st Term" attribute="1" defaultMemberUniqueName="[Table3].[1st Term].[All]" allUniqueName="[Table3].[1st Term].[All]" dimensionUniqueName="[Table3]" displayFolder="" count="0" memberValueDatatype="20" unbalanced="0"/>
    <cacheHierarchy uniqueName="[Table3].[2nd Term]" caption="2nd Term" attribute="1" defaultMemberUniqueName="[Table3].[2nd Term].[All]" allUniqueName="[Table3].[2nd Term].[All]" dimensionUniqueName="[Table3]" displayFolder="" count="0" memberValueDatatype="20" unbalanced="0"/>
    <cacheHierarchy uniqueName="[Table3].[3rd Term]" caption="3rd Term" attribute="1" defaultMemberUniqueName="[Table3].[3rd Term].[All]" allUniqueName="[Table3].[3rd Term].[All]" dimensionUniqueName="[Table3]" displayFolder="" count="0" memberValueDatatype="20" unbalanced="0"/>
    <cacheHierarchy uniqueName="[Table3].[Acad. Scores]" caption="Acad. Scores" attribute="1" defaultMemberUniqueName="[Table3].[Acad. Scores].[All]" allUniqueName="[Table3].[Acad. Scores].[All]" dimensionUniqueName="[Table3]" displayFolder="" count="0" memberValueDatatype="20" unbalanced="0"/>
    <cacheHierarchy uniqueName="[Table3].[Acad. Grade Eng.]" caption="Acad. Grade Eng." attribute="1" defaultMemberUniqueName="[Table3].[Acad. Grade Eng.].[All]" allUniqueName="[Table3].[Acad. Grade Eng.].[All]" dimensionUniqueName="[Table3]" displayFolder="" count="0" memberValueDatatype="130" unbalanced="0"/>
    <cacheHierarchy uniqueName="[Table3].[1st Term Rank]" caption="1st Term Rank" attribute="1" defaultMemberUniqueName="[Table3].[1st Term Rank].[All]" allUniqueName="[Table3].[1st Term Rank].[All]" dimensionUniqueName="[Table3]" displayFolder="" count="0" memberValueDatatype="20" unbalanced="0"/>
    <cacheHierarchy uniqueName="[Table3].[2nd Term Rank]" caption="2nd Term Rank" attribute="1" defaultMemberUniqueName="[Table3].[2nd Term Rank].[All]" allUniqueName="[Table3].[2nd Term Rank].[All]" dimensionUniqueName="[Table3]" displayFolder="" count="0" memberValueDatatype="20" unbalanced="0"/>
    <cacheHierarchy uniqueName="[Table3].[3rd Term Rank]" caption="3rd Term Rank" attribute="1" defaultMemberUniqueName="[Table3].[3rd Term Rank].[All]" allUniqueName="[Table3].[3rd Term Rank].[All]" dimensionUniqueName="[Table3]" displayFolder="" count="0" memberValueDatatype="20" unbalanced="0"/>
    <cacheHierarchy uniqueName="[Table3].[1st Term Grade]" caption="1st Term Grade" attribute="1" defaultMemberUniqueName="[Table3].[1st Term Grade].[All]" allUniqueName="[Table3].[1st Term Grade].[All]" dimensionUniqueName="[Table3]" displayFolder="" count="0" memberValueDatatype="130" unbalanced="0"/>
    <cacheHierarchy uniqueName="[Table3].[2nd Term Grade]" caption="2nd Term Grade" attribute="1" defaultMemberUniqueName="[Table3].[2nd Term Grade].[All]" allUniqueName="[Table3].[2nd Term Grade].[All]" dimensionUniqueName="[Table3]" displayFolder="" count="0" memberValueDatatype="130" unbalanced="0"/>
    <cacheHierarchy uniqueName="[Table3].[3rd Term Grade]" caption="3rd Term Grade" attribute="1" defaultMemberUniqueName="[Table3].[3rd Term Grade].[All]" allUniqueName="[Table3].[3rd Term Grade].[All]" dimensionUniqueName="[Table3]" displayFolder="" count="0" memberValueDatatype="130" unbalanced="0"/>
    <cacheHierarchy uniqueName="[Table4].[Full Name]" caption="Full Name" attribute="1" defaultMemberUniqueName="[Table4].[Full Name].[All]" allUniqueName="[Table4].[Full Name].[All]" dimensionUniqueName="[Table4]" displayFolder="" count="0" memberValueDatatype="130" unbalanced="0"/>
    <cacheHierarchy uniqueName="[Table4].[1st Term]" caption="1st Term" attribute="1" defaultMemberUniqueName="[Table4].[1st Term].[All]" allUniqueName="[Table4].[1st Term].[All]" dimensionUniqueName="[Table4]" displayFolder="" count="0" memberValueDatatype="20" unbalanced="0"/>
    <cacheHierarchy uniqueName="[Table4].[2nd Term]" caption="2nd Term" attribute="1" defaultMemberUniqueName="[Table4].[2nd Term].[All]" allUniqueName="[Table4].[2nd Term].[All]" dimensionUniqueName="[Table4]" displayFolder="" count="0" memberValueDatatype="20" unbalanced="0"/>
    <cacheHierarchy uniqueName="[Table4].[3rd Term]" caption="3rd Term" attribute="1" defaultMemberUniqueName="[Table4].[3rd Term].[All]" allUniqueName="[Table4].[3rd Term].[All]" dimensionUniqueName="[Table4]" displayFolder="" count="0" memberValueDatatype="20" unbalanced="0"/>
    <cacheHierarchy uniqueName="[Table4].[Acad. Scores]" caption="Acad. Scores" attribute="1" defaultMemberUniqueName="[Table4].[Acad. Scores].[All]" allUniqueName="[Table4].[Acad. Scores].[All]" dimensionUniqueName="[Table4]" displayFolder="" count="0" memberValueDatatype="20" unbalanced="0"/>
    <cacheHierarchy uniqueName="[Table4].[Acad. Grade Math]" caption="Acad. Grade Math" attribute="1" defaultMemberUniqueName="[Table4].[Acad. Grade Math].[All]" allUniqueName="[Table4].[Acad. Grade Math].[All]" dimensionUniqueName="[Table4]" displayFolder="" count="0" memberValueDatatype="130" unbalanced="0"/>
    <cacheHierarchy uniqueName="[Table4].[1st Term Rank]" caption="1st Term Rank" attribute="1" defaultMemberUniqueName="[Table4].[1st Term Rank].[All]" allUniqueName="[Table4].[1st Term Rank].[All]" dimensionUniqueName="[Table4]" displayFolder="" count="0" memberValueDatatype="20" unbalanced="0"/>
    <cacheHierarchy uniqueName="[Table4].[2nd Term Rank]" caption="2nd Term Rank" attribute="1" defaultMemberUniqueName="[Table4].[2nd Term Rank].[All]" allUniqueName="[Table4].[2nd Term Rank].[All]" dimensionUniqueName="[Table4]" displayFolder="" count="0" memberValueDatatype="20" unbalanced="0"/>
    <cacheHierarchy uniqueName="[Table4].[3rd Term Rank]" caption="3rd Term Rank" attribute="1" defaultMemberUniqueName="[Table4].[3rd Term Rank].[All]" allUniqueName="[Table4].[3rd Term Rank].[All]" dimensionUniqueName="[Table4]" displayFolder="" count="0" memberValueDatatype="20" unbalanced="0"/>
    <cacheHierarchy uniqueName="[Table4].[1st Term Grade]" caption="1st Term Grade" attribute="1" defaultMemberUniqueName="[Table4].[1st Term Grade].[All]" allUniqueName="[Table4].[1st Term Grade].[All]" dimensionUniqueName="[Table4]" displayFolder="" count="0" memberValueDatatype="130" unbalanced="0"/>
    <cacheHierarchy uniqueName="[Table4].[2nd Term Grade]" caption="2nd Term Grade" attribute="1" defaultMemberUniqueName="[Table4].[2nd Term Grade].[All]" allUniqueName="[Table4].[2nd Term Grade].[All]" dimensionUniqueName="[Table4]" displayFolder="" count="0" memberValueDatatype="130" unbalanced="0"/>
    <cacheHierarchy uniqueName="[Table4].[3rd Term Grade]" caption="3rd Term Grade" attribute="1" defaultMemberUniqueName="[Table4].[3rd Term Grade].[All]" allUniqueName="[Table4].[3rd Term Grade].[All]" dimensionUniqueName="[Table4]" displayFolder="" count="0" memberValueDatatype="130" unbalanced="0"/>
    <cacheHierarchy uniqueName="[Table5].[Full Name]" caption="Full Name" attribute="1" defaultMemberUniqueName="[Table5].[Full Name].[All]" allUniqueName="[Table5].[Full Name].[All]" dimensionUniqueName="[Table5]" displayFolder="" count="0" memberValueDatatype="130" unbalanced="0"/>
    <cacheHierarchy uniqueName="[Table5].[1st Term]" caption="1st Term" attribute="1" defaultMemberUniqueName="[Table5].[1st Term].[All]" allUniqueName="[Table5].[1st Term].[All]" dimensionUniqueName="[Table5]" displayFolder="" count="0" memberValueDatatype="20" unbalanced="0"/>
    <cacheHierarchy uniqueName="[Table5].[2nd Term]" caption="2nd Term" attribute="1" defaultMemberUniqueName="[Table5].[2nd Term].[All]" allUniqueName="[Table5].[2nd Term].[All]" dimensionUniqueName="[Table5]" displayFolder="" count="0" memberValueDatatype="20" unbalanced="0"/>
    <cacheHierarchy uniqueName="[Table5].[3rd Term]" caption="3rd Term" attribute="1" defaultMemberUniqueName="[Table5].[3rd Term].[All]" allUniqueName="[Table5].[3rd Term].[All]" dimensionUniqueName="[Table5]" displayFolder="" count="0" memberValueDatatype="20" unbalanced="0"/>
    <cacheHierarchy uniqueName="[Table5].[Acad. Scores]" caption="Acad. Scores" attribute="1" defaultMemberUniqueName="[Table5].[Acad. Scores].[All]" allUniqueName="[Table5].[Acad. Scores].[All]" dimensionUniqueName="[Table5]" displayFolder="" count="0" memberValueDatatype="20" unbalanced="0"/>
    <cacheHierarchy uniqueName="[Table5].[Acad. GradeSceince]" caption="Acad. GradeSceince" attribute="1" defaultMemberUniqueName="[Table5].[Acad. GradeSceince].[All]" allUniqueName="[Table5].[Acad. GradeSceince].[All]" dimensionUniqueName="[Table5]" displayFolder="" count="0" memberValueDatatype="130" unbalanced="0"/>
    <cacheHierarchy uniqueName="[Table5].[1st Term Rank]" caption="1st Term Rank" attribute="1" defaultMemberUniqueName="[Table5].[1st Term Rank].[All]" allUniqueName="[Table5].[1st Term Rank].[All]" dimensionUniqueName="[Table5]" displayFolder="" count="0" memberValueDatatype="20" unbalanced="0"/>
    <cacheHierarchy uniqueName="[Table5].[2nd Term Rank]" caption="2nd Term Rank" attribute="1" defaultMemberUniqueName="[Table5].[2nd Term Rank].[All]" allUniqueName="[Table5].[2nd Term Rank].[All]" dimensionUniqueName="[Table5]" displayFolder="" count="0" memberValueDatatype="20" unbalanced="0"/>
    <cacheHierarchy uniqueName="[Table5].[3rd Term Rank]" caption="3rd Term Rank" attribute="1" defaultMemberUniqueName="[Table5].[3rd Term Rank].[All]" allUniqueName="[Table5].[3rd Term Rank].[All]" dimensionUniqueName="[Table5]" displayFolder="" count="0" memberValueDatatype="20" unbalanced="0"/>
    <cacheHierarchy uniqueName="[Table5].[1st Term Grade]" caption="1st Term Grade" attribute="1" defaultMemberUniqueName="[Table5].[1st Term Grade].[All]" allUniqueName="[Table5].[1st Term Grade].[All]" dimensionUniqueName="[Table5]" displayFolder="" count="0" memberValueDatatype="130" unbalanced="0"/>
    <cacheHierarchy uniqueName="[Table5].[2nd Term Grade]" caption="2nd Term Grade" attribute="1" defaultMemberUniqueName="[Table5].[2nd Term Grade].[All]" allUniqueName="[Table5].[2nd Term Grade].[All]" dimensionUniqueName="[Table5]" displayFolder="" count="0" memberValueDatatype="130" unbalanced="0"/>
    <cacheHierarchy uniqueName="[Table5].[3rd Term Grade]" caption="3rd Term Grade" attribute="1" defaultMemberUniqueName="[Table5].[3rd Term Grade].[All]" allUniqueName="[Table5].[3rd Term Grade].[All]" dimensionUniqueName="[Table5]" displayFolder="" count="0" memberValueDatatype="130" unbalanced="0"/>
    <cacheHierarchy uniqueName="[Table6].[Full Name]" caption="Full Name" attribute="1" defaultMemberUniqueName="[Table6].[Full Name].[All]" allUniqueName="[Table6].[Full Name].[All]" dimensionUniqueName="[Table6]" displayFolder="" count="2" memberValueDatatype="130" unbalanced="0">
      <fieldsUsage count="2">
        <fieldUsage x="-1"/>
        <fieldUsage x="0"/>
      </fieldsUsage>
    </cacheHierarchy>
    <cacheHierarchy uniqueName="[Table6].[1st Term]" caption="1st Term" attribute="1" defaultMemberUniqueName="[Table6].[1st Term].[All]" allUniqueName="[Table6].[1st Term].[All]" dimensionUniqueName="[Table6]" displayFolder="" count="0" memberValueDatatype="20" unbalanced="0"/>
    <cacheHierarchy uniqueName="[Table6].[2nd Term]" caption="2nd Term" attribute="1" defaultMemberUniqueName="[Table6].[2nd Term].[All]" allUniqueName="[Table6].[2nd Term].[All]" dimensionUniqueName="[Table6]" displayFolder="" count="0" memberValueDatatype="20" unbalanced="0"/>
    <cacheHierarchy uniqueName="[Table6].[3rd Term]" caption="3rd Term" attribute="1" defaultMemberUniqueName="[Table6].[3rd Term].[All]" allUniqueName="[Table6].[3rd Term].[All]" dimensionUniqueName="[Table6]" displayFolder="" count="0" memberValueDatatype="20" unbalanced="0"/>
    <cacheHierarchy uniqueName="[Table6].[Acad. Scores]" caption="Acad. Scores" attribute="1" defaultMemberUniqueName="[Table6].[Acad. Scores].[All]" allUniqueName="[Table6].[Acad. Scores].[All]" dimensionUniqueName="[Table6]" displayFolder="" count="0" memberValueDatatype="20" unbalanced="0"/>
    <cacheHierarchy uniqueName="[Table6].[Acad. Grade]" caption="Acad. Grade" attribute="1" defaultMemberUniqueName="[Table6].[Acad. Grade].[All]" allUniqueName="[Table6].[Acad. Grade].[All]" dimensionUniqueName="[Table6]" displayFolder="" count="0" memberValueDatatype="130" unbalanced="0"/>
    <cacheHierarchy uniqueName="[Table6].[Total Eng.]" caption="Total Eng." attribute="1" defaultMemberUniqueName="[Table6].[Total Eng.].[All]" allUniqueName="[Table6].[Total Eng.].[All]" dimensionUniqueName="[Table6]" displayFolder="" count="0" memberValueDatatype="20" unbalanced="0"/>
    <cacheHierarchy uniqueName="[Table6].[Total Math]" caption="Total Math" attribute="1" defaultMemberUniqueName="[Table6].[Total Math].[All]" allUniqueName="[Table6].[Total Math].[All]" dimensionUniqueName="[Table6]" displayFolder="" count="0" memberValueDatatype="20" unbalanced="0"/>
    <cacheHierarchy uniqueName="[Table6].[Total Sci.]" caption="Total Sci." attribute="1" defaultMemberUniqueName="[Table6].[Total Sci.].[All]" allUniqueName="[Table6].[Total Sci.].[All]" dimensionUniqueName="[Table6]" displayFolder="" count="0" memberValueDatatype="20" unbalanced="0"/>
    <cacheHierarchy uniqueName="[Table6].[Eng. Rank]" caption="Eng. Rank" attribute="1" defaultMemberUniqueName="[Table6].[Eng. Rank].[All]" allUniqueName="[Table6].[Eng. Rank].[All]" dimensionUniqueName="[Table6]" displayFolder="" count="0" memberValueDatatype="20" unbalanced="0"/>
    <cacheHierarchy uniqueName="[Table6].[Math Rank]" caption="Math Rank" attribute="1" defaultMemberUniqueName="[Table6].[Math Rank].[All]" allUniqueName="[Table6].[Math Rank].[All]" dimensionUniqueName="[Table6]" displayFolder="" count="0" memberValueDatatype="20" unbalanced="0"/>
    <cacheHierarchy uniqueName="[Table6].[Sci. Rank]" caption="Sci. Rank" attribute="1" defaultMemberUniqueName="[Table6].[Sci. Rank].[All]" allUniqueName="[Table6].[Sci. Rank].[All]" dimensionUniqueName="[Table6]" displayFolder="" count="0" memberValueDatatype="20" unbalanced="0"/>
    <cacheHierarchy uniqueName="[Table6].[Grade Eng.]" caption="Grade Eng." attribute="1" defaultMemberUniqueName="[Table6].[Grade Eng.].[All]" allUniqueName="[Table6].[Grade Eng.].[All]" dimensionUniqueName="[Table6]" displayFolder="" count="0" memberValueDatatype="130" unbalanced="0"/>
    <cacheHierarchy uniqueName="[Table6].[Grade Math.]" caption="Grade Math." attribute="1" defaultMemberUniqueName="[Table6].[Grade Math.].[All]" allUniqueName="[Table6].[Grade Math.].[All]" dimensionUniqueName="[Table6]" displayFolder="" count="0" memberValueDatatype="130" unbalanced="0"/>
    <cacheHierarchy uniqueName="[Table6].[Grade Sci.]" caption="Grade Sci." attribute="1" defaultMemberUniqueName="[Table6].[Grade Sci.].[All]" allUniqueName="[Table6].[Grade Sci.].[All]" dimensionUniqueName="[Table6]" displayFolder="" count="0" memberValueDatatype="130" unbalanced="0"/>
    <cacheHierarchy uniqueName="[Table6].[Teacher Remarks]" caption="Teacher Remarks" attribute="1" defaultMemberUniqueName="[Table6].[Teacher Remarks].[All]" allUniqueName="[Table6].[Teacher Remarks].[All]" dimensionUniqueName="[Table6]" displayFolder="" count="0" memberValueDatatype="130" unbalanced="0"/>
    <cacheHierarchy uniqueName="[Table6].[Student Type]" caption="Student Type" attribute="1" defaultMemberUniqueName="[Table6].[Student Type].[All]" allUniqueName="[Table6].[Student Type].[All]" dimensionUniqueName="[Table6]" displayFolder="" count="0" memberValueDatatype="130" unbalanced="0"/>
    <cacheHierarchy uniqueName="[Measures].[__XL_Count Table6]" caption="__XL_Count Table6" measure="1" displayFolder="" measureGroup="Table6"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Total Eng.]" caption="Sum of Total Eng." measure="1" displayFolder="" measureGroup="Table6" count="0" hidden="1">
      <extLst>
        <ext xmlns:x15="http://schemas.microsoft.com/office/spreadsheetml/2010/11/main" uri="{B97F6D7D-B522-45F9-BDA1-12C45D357490}">
          <x15:cacheHierarchy aggregatedColumn="42"/>
        </ext>
      </extLst>
    </cacheHierarchy>
    <cacheHierarchy uniqueName="[Measures].[Sum of Total Math]" caption="Sum of Total Math" measure="1" displayFolder="" measureGroup="Table6" count="0" hidden="1">
      <extLst>
        <ext xmlns:x15="http://schemas.microsoft.com/office/spreadsheetml/2010/11/main" uri="{B97F6D7D-B522-45F9-BDA1-12C45D357490}">
          <x15:cacheHierarchy aggregatedColumn="43"/>
        </ext>
      </extLst>
    </cacheHierarchy>
    <cacheHierarchy uniqueName="[Measures].[Sum of Total Sci.]" caption="Sum of Total Sci." measure="1" displayFolder="" measureGroup="Table6" count="0" hidden="1">
      <extLst>
        <ext xmlns:x15="http://schemas.microsoft.com/office/spreadsheetml/2010/11/main" uri="{B97F6D7D-B522-45F9-BDA1-12C45D357490}">
          <x15:cacheHierarchy aggregatedColumn="44"/>
        </ext>
      </extLst>
    </cacheHierarchy>
    <cacheHierarchy uniqueName="[Measures].[Sum of 2nd Term Rank]" caption="Sum of 2nd Term Rank" measure="1" displayFolder="" measureGroup="Table3" count="0" hidden="1">
      <extLst>
        <ext xmlns:x15="http://schemas.microsoft.com/office/spreadsheetml/2010/11/main" uri="{B97F6D7D-B522-45F9-BDA1-12C45D357490}">
          <x15:cacheHierarchy aggregatedColumn="7"/>
        </ext>
      </extLst>
    </cacheHierarchy>
    <cacheHierarchy uniqueName="[Measures].[Sum of 1st Term Rank]" caption="Sum of 1st Term Rank" measure="1" displayFolder="" measureGroup="Table3" count="0" hidden="1">
      <extLst>
        <ext xmlns:x15="http://schemas.microsoft.com/office/spreadsheetml/2010/11/main" uri="{B97F6D7D-B522-45F9-BDA1-12C45D357490}">
          <x15:cacheHierarchy aggregatedColumn="6"/>
        </ext>
      </extLst>
    </cacheHierarchy>
    <cacheHierarchy uniqueName="[Measures].[Sum of 3rd Term Rank]" caption="Sum of 3rd Term Rank" measure="1" displayFolder="" measureGroup="Table3" count="0" hidden="1">
      <extLst>
        <ext xmlns:x15="http://schemas.microsoft.com/office/spreadsheetml/2010/11/main" uri="{B97F6D7D-B522-45F9-BDA1-12C45D357490}">
          <x15:cacheHierarchy aggregatedColumn="8"/>
        </ext>
      </extLst>
    </cacheHierarchy>
    <cacheHierarchy uniqueName="[Measures].[Sum of 1st Term]" caption="Sum of 1st Term" measure="1" displayFolder="" measureGroup="Table3" count="0" hidden="1">
      <extLst>
        <ext xmlns:x15="http://schemas.microsoft.com/office/spreadsheetml/2010/11/main" uri="{B97F6D7D-B522-45F9-BDA1-12C45D357490}">
          <x15:cacheHierarchy aggregatedColumn="1"/>
        </ext>
      </extLst>
    </cacheHierarchy>
    <cacheHierarchy uniqueName="[Measures].[Sum of 2nd Term]" caption="Sum of 2nd Term" measure="1" displayFolder="" measureGroup="Table3" count="0" hidden="1">
      <extLst>
        <ext xmlns:x15="http://schemas.microsoft.com/office/spreadsheetml/2010/11/main" uri="{B97F6D7D-B522-45F9-BDA1-12C45D357490}">
          <x15:cacheHierarchy aggregatedColumn="2"/>
        </ext>
      </extLst>
    </cacheHierarchy>
    <cacheHierarchy uniqueName="[Measures].[Sum of 3rd Term]" caption="Sum of 3rd Term" measure="1" displayFolder="" measureGroup="Table3" count="0" hidden="1">
      <extLst>
        <ext xmlns:x15="http://schemas.microsoft.com/office/spreadsheetml/2010/11/main" uri="{B97F6D7D-B522-45F9-BDA1-12C45D357490}">
          <x15:cacheHierarchy aggregatedColumn="3"/>
        </ext>
      </extLst>
    </cacheHierarchy>
    <cacheHierarchy uniqueName="[Measures].[Sum of Acad. Scores]" caption="Sum of Acad. Scores" measure="1" displayFolder="" measureGroup="Table6" count="0" hidden="1">
      <extLst>
        <ext xmlns:x15="http://schemas.microsoft.com/office/spreadsheetml/2010/11/main" uri="{B97F6D7D-B522-45F9-BDA1-12C45D357490}">
          <x15:cacheHierarchy aggregatedColumn="40"/>
        </ext>
      </extLst>
    </cacheHierarchy>
    <cacheHierarchy uniqueName="[Measures].[Sum of 1st Term 2]" caption="Sum of 1st Term 2" measure="1" displayFolder="" measureGroup="Table6" count="0" hidden="1">
      <extLst>
        <ext xmlns:x15="http://schemas.microsoft.com/office/spreadsheetml/2010/11/main" uri="{B97F6D7D-B522-45F9-BDA1-12C45D357490}">
          <x15:cacheHierarchy aggregatedColumn="37"/>
        </ext>
      </extLst>
    </cacheHierarchy>
    <cacheHierarchy uniqueName="[Measures].[Sum of 2nd Term 2]" caption="Sum of 2nd Term 2" measure="1" displayFolder="" measureGroup="Table6" count="0" hidden="1">
      <extLst>
        <ext xmlns:x15="http://schemas.microsoft.com/office/spreadsheetml/2010/11/main" uri="{B97F6D7D-B522-45F9-BDA1-12C45D357490}">
          <x15:cacheHierarchy aggregatedColumn="38"/>
        </ext>
      </extLst>
    </cacheHierarchy>
    <cacheHierarchy uniqueName="[Measures].[Sum of 3rd Term 2]" caption="Sum of 3rd Term 2" measure="1" displayFolder="" measureGroup="Table6" count="0" hidden="1">
      <extLst>
        <ext xmlns:x15="http://schemas.microsoft.com/office/spreadsheetml/2010/11/main" uri="{B97F6D7D-B522-45F9-BDA1-12C45D357490}">
          <x15:cacheHierarchy aggregatedColumn="39"/>
        </ext>
      </extLst>
    </cacheHierarchy>
    <cacheHierarchy uniqueName="[Measures].[Sum of 1st Term 3]" caption="Sum of 1st Term 3" measure="1" displayFolder="" measureGroup="Table4" count="0" hidden="1">
      <extLst>
        <ext xmlns:x15="http://schemas.microsoft.com/office/spreadsheetml/2010/11/main" uri="{B97F6D7D-B522-45F9-BDA1-12C45D357490}">
          <x15:cacheHierarchy aggregatedColumn="13"/>
        </ext>
      </extLst>
    </cacheHierarchy>
    <cacheHierarchy uniqueName="[Measures].[Sum of 2nd Term 3]" caption="Sum of 2nd Term 3" measure="1" displayFolder="" measureGroup="Table4" count="0" hidden="1">
      <extLst>
        <ext xmlns:x15="http://schemas.microsoft.com/office/spreadsheetml/2010/11/main" uri="{B97F6D7D-B522-45F9-BDA1-12C45D357490}">
          <x15:cacheHierarchy aggregatedColumn="14"/>
        </ext>
      </extLst>
    </cacheHierarchy>
    <cacheHierarchy uniqueName="[Measures].[Sum of 3rd Term 3]" caption="Sum of 3rd Term 3" measure="1" displayFolder="" measureGroup="Table4" count="0" hidden="1">
      <extLst>
        <ext xmlns:x15="http://schemas.microsoft.com/office/spreadsheetml/2010/11/main" uri="{B97F6D7D-B522-45F9-BDA1-12C45D357490}">
          <x15:cacheHierarchy aggregatedColumn="15"/>
        </ext>
      </extLst>
    </cacheHierarchy>
    <cacheHierarchy uniqueName="[Measures].[Sum of 1st Term 4]" caption="Sum of 1st Term 4" measure="1" displayFolder="" measureGroup="Table5"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2nd Term 4]" caption="Sum of 2nd Term 4" measure="1" displayFolder="" measureGroup="Table5" count="0" oneField="1" hidden="1">
      <fieldsUsage count="1">
        <fieldUsage x="2"/>
      </fieldsUsage>
      <extLst>
        <ext xmlns:x15="http://schemas.microsoft.com/office/spreadsheetml/2010/11/main" uri="{B97F6D7D-B522-45F9-BDA1-12C45D357490}">
          <x15:cacheHierarchy aggregatedColumn="26"/>
        </ext>
      </extLst>
    </cacheHierarchy>
    <cacheHierarchy uniqueName="[Measures].[Sum of 3rd Term 4]" caption="Sum of 3rd Term 4" measure="1" displayFolder="" measureGroup="Table5" count="0" oneField="1" hidden="1">
      <fieldsUsage count="1">
        <fieldUsage x="3"/>
      </fieldsUsage>
      <extLst>
        <ext xmlns:x15="http://schemas.microsoft.com/office/spreadsheetml/2010/11/main" uri="{B97F6D7D-B522-45F9-BDA1-12C45D357490}">
          <x15:cacheHierarchy aggregatedColumn="27"/>
        </ext>
      </extLst>
    </cacheHierarchy>
    <cacheHierarchy uniqueName="[Measures].[Count of Grade Eng.]" caption="Count of Grade Eng." measure="1" displayFolder="" measureGroup="Table6" count="0" hidden="1">
      <extLst>
        <ext xmlns:x15="http://schemas.microsoft.com/office/spreadsheetml/2010/11/main" uri="{B97F6D7D-B522-45F9-BDA1-12C45D357490}">
          <x15:cacheHierarchy aggregatedColumn="48"/>
        </ext>
      </extLst>
    </cacheHierarchy>
    <cacheHierarchy uniqueName="[Measures].[Count of Grade Sci.]" caption="Count of Grade Sci." measure="1" displayFolder="" measureGroup="Table6" count="0" hidden="1">
      <extLst>
        <ext xmlns:x15="http://schemas.microsoft.com/office/spreadsheetml/2010/11/main" uri="{B97F6D7D-B522-45F9-BDA1-12C45D357490}">
          <x15:cacheHierarchy aggregatedColumn="50"/>
        </ext>
      </extLst>
    </cacheHierarchy>
    <cacheHierarchy uniqueName="[Measures].[Count of Grade Math.]" caption="Count of Grade Math." measure="1" displayFolder="" measureGroup="Table6" count="0" hidden="1">
      <extLst>
        <ext xmlns:x15="http://schemas.microsoft.com/office/spreadsheetml/2010/11/main" uri="{B97F6D7D-B522-45F9-BDA1-12C45D357490}">
          <x15:cacheHierarchy aggregatedColumn="49"/>
        </ext>
      </extLst>
    </cacheHierarchy>
    <cacheHierarchy uniqueName="[Measures].[Sum of Acad. Scores 2]" caption="Sum of Acad. Scores 2" measure="1" displayFolder="" measureGroup="Table3" count="0" hidden="1">
      <extLst>
        <ext xmlns:x15="http://schemas.microsoft.com/office/spreadsheetml/2010/11/main" uri="{B97F6D7D-B522-45F9-BDA1-12C45D357490}">
          <x15:cacheHierarchy aggregatedColumn="4"/>
        </ext>
      </extLst>
    </cacheHierarchy>
    <cacheHierarchy uniqueName="[Measures].[Sum of Acad. Scores 3]" caption="Sum of Acad. Scores 3" measure="1" displayFolder="" measureGroup="Table4" count="0" hidden="1">
      <extLst>
        <ext xmlns:x15="http://schemas.microsoft.com/office/spreadsheetml/2010/11/main" uri="{B97F6D7D-B522-45F9-BDA1-12C45D357490}">
          <x15:cacheHierarchy aggregatedColumn="16"/>
        </ext>
      </extLst>
    </cacheHierarchy>
    <cacheHierarchy uniqueName="[Measures].[Sum of Acad. Scores 4]" caption="Sum of Acad. Scores 4" measure="1" displayFolder="" measureGroup="Table5" count="0" hidden="1">
      <extLst>
        <ext xmlns:x15="http://schemas.microsoft.com/office/spreadsheetml/2010/11/main" uri="{B97F6D7D-B522-45F9-BDA1-12C45D357490}">
          <x15:cacheHierarchy aggregatedColumn="28"/>
        </ext>
      </extLst>
    </cacheHierarchy>
    <cacheHierarchy uniqueName="[Measures].[Count of 1st Term Grade]" caption="Count of 1st Term Grade" measure="1" displayFolder="" measureGroup="Table5" count="0" hidden="1">
      <extLst>
        <ext xmlns:x15="http://schemas.microsoft.com/office/spreadsheetml/2010/11/main" uri="{B97F6D7D-B522-45F9-BDA1-12C45D357490}">
          <x15:cacheHierarchy aggregatedColumn="33"/>
        </ext>
      </extLst>
    </cacheHierarchy>
    <cacheHierarchy uniqueName="[Measures].[Sum of Eng. Rank]" caption="Sum of Eng. Rank" measure="1" displayFolder="" measureGroup="Table6" count="0" hidden="1">
      <extLst>
        <ext xmlns:x15="http://schemas.microsoft.com/office/spreadsheetml/2010/11/main" uri="{B97F6D7D-B522-45F9-BDA1-12C45D357490}">
          <x15:cacheHierarchy aggregatedColumn="45"/>
        </ext>
      </extLst>
    </cacheHierarchy>
    <cacheHierarchy uniqueName="[Measures].[Sum of Math Rank]" caption="Sum of Math Rank" measure="1" displayFolder="" measureGroup="Table6" count="0" hidden="1">
      <extLst>
        <ext xmlns:x15="http://schemas.microsoft.com/office/spreadsheetml/2010/11/main" uri="{B97F6D7D-B522-45F9-BDA1-12C45D357490}">
          <x15:cacheHierarchy aggregatedColumn="46"/>
        </ext>
      </extLst>
    </cacheHierarchy>
    <cacheHierarchy uniqueName="[Measures].[Sum of Sci. Rank]" caption="Sum of Sci. Rank" measure="1" displayFolder="" measureGroup="Table6" count="0" hidden="1">
      <extLst>
        <ext xmlns:x15="http://schemas.microsoft.com/office/spreadsheetml/2010/11/main" uri="{B97F6D7D-B522-45F9-BDA1-12C45D357490}">
          <x15:cacheHierarchy aggregatedColumn="47"/>
        </ext>
      </extLst>
    </cacheHierarchy>
    <cacheHierarchy uniqueName="[Measures].[Sum of 1st Term Rank 2]" caption="Sum of 1st Term Rank 2" measure="1" displayFolder="" measureGroup="Table4" count="0" hidden="1">
      <extLst>
        <ext xmlns:x15="http://schemas.microsoft.com/office/spreadsheetml/2010/11/main" uri="{B97F6D7D-B522-45F9-BDA1-12C45D357490}">
          <x15:cacheHierarchy aggregatedColumn="18"/>
        </ext>
      </extLst>
    </cacheHierarchy>
    <cacheHierarchy uniqueName="[Measures].[Sum of 2nd Term Rank 2]" caption="Sum of 2nd Term Rank 2" measure="1" displayFolder="" measureGroup="Table4" count="0" hidden="1">
      <extLst>
        <ext xmlns:x15="http://schemas.microsoft.com/office/spreadsheetml/2010/11/main" uri="{B97F6D7D-B522-45F9-BDA1-12C45D357490}">
          <x15:cacheHierarchy aggregatedColumn="19"/>
        </ext>
      </extLst>
    </cacheHierarchy>
    <cacheHierarchy uniqueName="[Measures].[Sum of 3rd Term Rank 2]" caption="Sum of 3rd Term Rank 2" measure="1" displayFolder="" measureGroup="Table4" count="0" hidden="1">
      <extLst>
        <ext xmlns:x15="http://schemas.microsoft.com/office/spreadsheetml/2010/11/main" uri="{B97F6D7D-B522-45F9-BDA1-12C45D357490}">
          <x15:cacheHierarchy aggregatedColumn="20"/>
        </ext>
      </extLst>
    </cacheHierarchy>
    <cacheHierarchy uniqueName="[Measures].[Sum of 1st Term Rank 3]" caption="Sum of 1st Term Rank 3" measure="1" displayFolder="" measureGroup="Table5" count="0" hidden="1">
      <extLst>
        <ext xmlns:x15="http://schemas.microsoft.com/office/spreadsheetml/2010/11/main" uri="{B97F6D7D-B522-45F9-BDA1-12C45D357490}">
          <x15:cacheHierarchy aggregatedColumn="30"/>
        </ext>
      </extLst>
    </cacheHierarchy>
    <cacheHierarchy uniqueName="[Measures].[Sum of 2nd Term Rank 3]" caption="Sum of 2nd Term Rank 3" measure="1" displayFolder="" measureGroup="Table5" count="0" hidden="1">
      <extLst>
        <ext xmlns:x15="http://schemas.microsoft.com/office/spreadsheetml/2010/11/main" uri="{B97F6D7D-B522-45F9-BDA1-12C45D357490}">
          <x15:cacheHierarchy aggregatedColumn="31"/>
        </ext>
      </extLst>
    </cacheHierarchy>
    <cacheHierarchy uniqueName="[Measures].[Sum of 3rd Term Rank 3]" caption="Sum of 3rd Term Rank 3" measure="1" displayFolder="" measureGroup="Table5" count="0" hidden="1">
      <extLst>
        <ext xmlns:x15="http://schemas.microsoft.com/office/spreadsheetml/2010/11/main" uri="{B97F6D7D-B522-45F9-BDA1-12C45D357490}">
          <x15:cacheHierarchy aggregatedColumn="32"/>
        </ext>
      </extLst>
    </cacheHierarchy>
    <cacheHierarchy uniqueName="[Measures].[Count of Acad. Grade]" caption="Count of Acad. Grade" measure="1" displayFolder="" measureGroup="Table6" count="0" hidden="1">
      <extLst>
        <ext xmlns:x15="http://schemas.microsoft.com/office/spreadsheetml/2010/11/main" uri="{B97F6D7D-B522-45F9-BDA1-12C45D357490}">
          <x15:cacheHierarchy aggregatedColumn="41"/>
        </ext>
      </extLst>
    </cacheHierarchy>
    <cacheHierarchy uniqueName="[Measures].[Count of 1st Term Grade 2]" caption="Count of 1st Term Grade 2" measure="1" displayFolder="" measureGroup="Table4" count="0" hidden="1">
      <extLst>
        <ext xmlns:x15="http://schemas.microsoft.com/office/spreadsheetml/2010/11/main" uri="{B97F6D7D-B522-45F9-BDA1-12C45D357490}">
          <x15:cacheHierarchy aggregatedColumn="21"/>
        </ext>
      </extLst>
    </cacheHierarchy>
    <cacheHierarchy uniqueName="[Measures].[Count of 2nd Term Grade]" caption="Count of 2nd Term Grade" measure="1" displayFolder="" measureGroup="Table4" count="0" hidden="1">
      <extLst>
        <ext xmlns:x15="http://schemas.microsoft.com/office/spreadsheetml/2010/11/main" uri="{B97F6D7D-B522-45F9-BDA1-12C45D357490}">
          <x15:cacheHierarchy aggregatedColumn="22"/>
        </ext>
      </extLst>
    </cacheHierarchy>
    <cacheHierarchy uniqueName="[Measures].[Count of 3rd Term Grade]" caption="Count of 3rd Term Grade" measure="1" displayFolder="" measureGroup="Table4" count="0" hidden="1">
      <extLst>
        <ext xmlns:x15="http://schemas.microsoft.com/office/spreadsheetml/2010/11/main" uri="{B97F6D7D-B522-45F9-BDA1-12C45D357490}">
          <x15:cacheHierarchy aggregatedColumn="23"/>
        </ext>
      </extLst>
    </cacheHierarchy>
    <cacheHierarchy uniqueName="[Measures].[Count of Full Name]" caption="Count of Full Name" measure="1" displayFolder="" measureGroup="Table6" count="0" hidden="1">
      <extLst>
        <ext xmlns:x15="http://schemas.microsoft.com/office/spreadsheetml/2010/11/main" uri="{B97F6D7D-B522-45F9-BDA1-12C45D357490}">
          <x15:cacheHierarchy aggregatedColumn="36"/>
        </ext>
      </extLst>
    </cacheHierarchy>
    <cacheHierarchy uniqueName="[Measures].[Count of Full Name 2]" caption="Count of Full Name 2" measure="1" displayFolder="" measureGroup="Table4" count="0" hidden="1">
      <extLst>
        <ext xmlns:x15="http://schemas.microsoft.com/office/spreadsheetml/2010/11/main" uri="{B97F6D7D-B522-45F9-BDA1-12C45D357490}">
          <x15:cacheHierarchy aggregatedColumn="12"/>
        </ext>
      </extLst>
    </cacheHierarchy>
    <cacheHierarchy uniqueName="[Measures].[Count of Teacher Remarks]" caption="Count of Teacher Remarks" measure="1" displayFolder="" measureGroup="Table6" count="0" hidden="1">
      <extLst>
        <ext xmlns:x15="http://schemas.microsoft.com/office/spreadsheetml/2010/11/main" uri="{B97F6D7D-B522-45F9-BDA1-12C45D357490}">
          <x15:cacheHierarchy aggregatedColumn="51"/>
        </ext>
      </extLst>
    </cacheHierarchy>
  </cacheHierarchies>
  <kpis count="0"/>
  <dimensions count="5">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s>
  <measureGroups count="4">
    <measureGroup name="Table3" caption="Table3"/>
    <measureGroup name="Table4" caption="Table4"/>
    <measureGroup name="Table5" caption="Table5"/>
    <measureGroup name="Table6" caption="Table6"/>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s" refreshedDate="45054.947511342594" createdVersion="8" refreshedVersion="8" minRefreshableVersion="3" recordCount="0" supportSubquery="1" supportAdvancedDrill="1" xr:uid="{EF142F75-58F9-4E6A-AD9F-5EEBF285D53F}">
  <cacheSource type="external" connectionId="1"/>
  <cacheFields count="2">
    <cacheField name="[Table6].[Full Name].[Full Name]" caption="Full Name" numFmtId="0" hierarchy="36" level="1">
      <sharedItems containsSemiMixedTypes="0" containsNonDate="0" containsString="0"/>
    </cacheField>
    <cacheField name="[Table6].[Grade Eng.].[Grade Eng.]" caption="Grade Eng." numFmtId="0" hierarchy="48" level="1">
      <sharedItems count="1">
        <s v="B"/>
      </sharedItems>
    </cacheField>
  </cacheFields>
  <cacheHierarchies count="100">
    <cacheHierarchy uniqueName="[Table3].[Full Name]" caption="Full Name" attribute="1" defaultMemberUniqueName="[Table3].[Full Name].[All]" allUniqueName="[Table3].[Full Name].[All]" dimensionUniqueName="[Table3]" displayFolder="" count="0" memberValueDatatype="130" unbalanced="0"/>
    <cacheHierarchy uniqueName="[Table3].[1st Term]" caption="1st Term" attribute="1" defaultMemberUniqueName="[Table3].[1st Term].[All]" allUniqueName="[Table3].[1st Term].[All]" dimensionUniqueName="[Table3]" displayFolder="" count="0" memberValueDatatype="20" unbalanced="0"/>
    <cacheHierarchy uniqueName="[Table3].[2nd Term]" caption="2nd Term" attribute="1" defaultMemberUniqueName="[Table3].[2nd Term].[All]" allUniqueName="[Table3].[2nd Term].[All]" dimensionUniqueName="[Table3]" displayFolder="" count="0" memberValueDatatype="20" unbalanced="0"/>
    <cacheHierarchy uniqueName="[Table3].[3rd Term]" caption="3rd Term" attribute="1" defaultMemberUniqueName="[Table3].[3rd Term].[All]" allUniqueName="[Table3].[3rd Term].[All]" dimensionUniqueName="[Table3]" displayFolder="" count="0" memberValueDatatype="20" unbalanced="0"/>
    <cacheHierarchy uniqueName="[Table3].[Acad. Scores]" caption="Acad. Scores" attribute="1" defaultMemberUniqueName="[Table3].[Acad. Scores].[All]" allUniqueName="[Table3].[Acad. Scores].[All]" dimensionUniqueName="[Table3]" displayFolder="" count="0" memberValueDatatype="20" unbalanced="0"/>
    <cacheHierarchy uniqueName="[Table3].[Acad. Grade Eng.]" caption="Acad. Grade Eng." attribute="1" defaultMemberUniqueName="[Table3].[Acad. Grade Eng.].[All]" allUniqueName="[Table3].[Acad. Grade Eng.].[All]" dimensionUniqueName="[Table3]" displayFolder="" count="0" memberValueDatatype="130" unbalanced="0"/>
    <cacheHierarchy uniqueName="[Table3].[1st Term Rank]" caption="1st Term Rank" attribute="1" defaultMemberUniqueName="[Table3].[1st Term Rank].[All]" allUniqueName="[Table3].[1st Term Rank].[All]" dimensionUniqueName="[Table3]" displayFolder="" count="0" memberValueDatatype="20" unbalanced="0"/>
    <cacheHierarchy uniqueName="[Table3].[2nd Term Rank]" caption="2nd Term Rank" attribute="1" defaultMemberUniqueName="[Table3].[2nd Term Rank].[All]" allUniqueName="[Table3].[2nd Term Rank].[All]" dimensionUniqueName="[Table3]" displayFolder="" count="0" memberValueDatatype="20" unbalanced="0"/>
    <cacheHierarchy uniqueName="[Table3].[3rd Term Rank]" caption="3rd Term Rank" attribute="1" defaultMemberUniqueName="[Table3].[3rd Term Rank].[All]" allUniqueName="[Table3].[3rd Term Rank].[All]" dimensionUniqueName="[Table3]" displayFolder="" count="0" memberValueDatatype="20" unbalanced="0"/>
    <cacheHierarchy uniqueName="[Table3].[1st Term Grade]" caption="1st Term Grade" attribute="1" defaultMemberUniqueName="[Table3].[1st Term Grade].[All]" allUniqueName="[Table3].[1st Term Grade].[All]" dimensionUniqueName="[Table3]" displayFolder="" count="0" memberValueDatatype="130" unbalanced="0"/>
    <cacheHierarchy uniqueName="[Table3].[2nd Term Grade]" caption="2nd Term Grade" attribute="1" defaultMemberUniqueName="[Table3].[2nd Term Grade].[All]" allUniqueName="[Table3].[2nd Term Grade].[All]" dimensionUniqueName="[Table3]" displayFolder="" count="0" memberValueDatatype="130" unbalanced="0"/>
    <cacheHierarchy uniqueName="[Table3].[3rd Term Grade]" caption="3rd Term Grade" attribute="1" defaultMemberUniqueName="[Table3].[3rd Term Grade].[All]" allUniqueName="[Table3].[3rd Term Grade].[All]" dimensionUniqueName="[Table3]" displayFolder="" count="0" memberValueDatatype="130" unbalanced="0"/>
    <cacheHierarchy uniqueName="[Table4].[Full Name]" caption="Full Name" attribute="1" defaultMemberUniqueName="[Table4].[Full Name].[All]" allUniqueName="[Table4].[Full Name].[All]" dimensionUniqueName="[Table4]" displayFolder="" count="0" memberValueDatatype="130" unbalanced="0"/>
    <cacheHierarchy uniqueName="[Table4].[1st Term]" caption="1st Term" attribute="1" defaultMemberUniqueName="[Table4].[1st Term].[All]" allUniqueName="[Table4].[1st Term].[All]" dimensionUniqueName="[Table4]" displayFolder="" count="0" memberValueDatatype="20" unbalanced="0"/>
    <cacheHierarchy uniqueName="[Table4].[2nd Term]" caption="2nd Term" attribute="1" defaultMemberUniqueName="[Table4].[2nd Term].[All]" allUniqueName="[Table4].[2nd Term].[All]" dimensionUniqueName="[Table4]" displayFolder="" count="0" memberValueDatatype="20" unbalanced="0"/>
    <cacheHierarchy uniqueName="[Table4].[3rd Term]" caption="3rd Term" attribute="1" defaultMemberUniqueName="[Table4].[3rd Term].[All]" allUniqueName="[Table4].[3rd Term].[All]" dimensionUniqueName="[Table4]" displayFolder="" count="0" memberValueDatatype="20" unbalanced="0"/>
    <cacheHierarchy uniqueName="[Table4].[Acad. Scores]" caption="Acad. Scores" attribute="1" defaultMemberUniqueName="[Table4].[Acad. Scores].[All]" allUniqueName="[Table4].[Acad. Scores].[All]" dimensionUniqueName="[Table4]" displayFolder="" count="0" memberValueDatatype="20" unbalanced="0"/>
    <cacheHierarchy uniqueName="[Table4].[Acad. Grade Math]" caption="Acad. Grade Math" attribute="1" defaultMemberUniqueName="[Table4].[Acad. Grade Math].[All]" allUniqueName="[Table4].[Acad. Grade Math].[All]" dimensionUniqueName="[Table4]" displayFolder="" count="0" memberValueDatatype="130" unbalanced="0"/>
    <cacheHierarchy uniqueName="[Table4].[1st Term Rank]" caption="1st Term Rank" attribute="1" defaultMemberUniqueName="[Table4].[1st Term Rank].[All]" allUniqueName="[Table4].[1st Term Rank].[All]" dimensionUniqueName="[Table4]" displayFolder="" count="0" memberValueDatatype="20" unbalanced="0"/>
    <cacheHierarchy uniqueName="[Table4].[2nd Term Rank]" caption="2nd Term Rank" attribute="1" defaultMemberUniqueName="[Table4].[2nd Term Rank].[All]" allUniqueName="[Table4].[2nd Term Rank].[All]" dimensionUniqueName="[Table4]" displayFolder="" count="0" memberValueDatatype="20" unbalanced="0"/>
    <cacheHierarchy uniqueName="[Table4].[3rd Term Rank]" caption="3rd Term Rank" attribute="1" defaultMemberUniqueName="[Table4].[3rd Term Rank].[All]" allUniqueName="[Table4].[3rd Term Rank].[All]" dimensionUniqueName="[Table4]" displayFolder="" count="0" memberValueDatatype="20" unbalanced="0"/>
    <cacheHierarchy uniqueName="[Table4].[1st Term Grade]" caption="1st Term Grade" attribute="1" defaultMemberUniqueName="[Table4].[1st Term Grade].[All]" allUniqueName="[Table4].[1st Term Grade].[All]" dimensionUniqueName="[Table4]" displayFolder="" count="0" memberValueDatatype="130" unbalanced="0"/>
    <cacheHierarchy uniqueName="[Table4].[2nd Term Grade]" caption="2nd Term Grade" attribute="1" defaultMemberUniqueName="[Table4].[2nd Term Grade].[All]" allUniqueName="[Table4].[2nd Term Grade].[All]" dimensionUniqueName="[Table4]" displayFolder="" count="0" memberValueDatatype="130" unbalanced="0"/>
    <cacheHierarchy uniqueName="[Table4].[3rd Term Grade]" caption="3rd Term Grade" attribute="1" defaultMemberUniqueName="[Table4].[3rd Term Grade].[All]" allUniqueName="[Table4].[3rd Term Grade].[All]" dimensionUniqueName="[Table4]" displayFolder="" count="0" memberValueDatatype="130" unbalanced="0"/>
    <cacheHierarchy uniqueName="[Table5].[Full Name]" caption="Full Name" attribute="1" defaultMemberUniqueName="[Table5].[Full Name].[All]" allUniqueName="[Table5].[Full Name].[All]" dimensionUniqueName="[Table5]" displayFolder="" count="0" memberValueDatatype="130" unbalanced="0"/>
    <cacheHierarchy uniqueName="[Table5].[1st Term]" caption="1st Term" attribute="1" defaultMemberUniqueName="[Table5].[1st Term].[All]" allUniqueName="[Table5].[1st Term].[All]" dimensionUniqueName="[Table5]" displayFolder="" count="0" memberValueDatatype="20" unbalanced="0"/>
    <cacheHierarchy uniqueName="[Table5].[2nd Term]" caption="2nd Term" attribute="1" defaultMemberUniqueName="[Table5].[2nd Term].[All]" allUniqueName="[Table5].[2nd Term].[All]" dimensionUniqueName="[Table5]" displayFolder="" count="0" memberValueDatatype="20" unbalanced="0"/>
    <cacheHierarchy uniqueName="[Table5].[3rd Term]" caption="3rd Term" attribute="1" defaultMemberUniqueName="[Table5].[3rd Term].[All]" allUniqueName="[Table5].[3rd Term].[All]" dimensionUniqueName="[Table5]" displayFolder="" count="0" memberValueDatatype="20" unbalanced="0"/>
    <cacheHierarchy uniqueName="[Table5].[Acad. Scores]" caption="Acad. Scores" attribute="1" defaultMemberUniqueName="[Table5].[Acad. Scores].[All]" allUniqueName="[Table5].[Acad. Scores].[All]" dimensionUniqueName="[Table5]" displayFolder="" count="0" memberValueDatatype="20" unbalanced="0"/>
    <cacheHierarchy uniqueName="[Table5].[Acad. GradeSceince]" caption="Acad. GradeSceince" attribute="1" defaultMemberUniqueName="[Table5].[Acad. GradeSceince].[All]" allUniqueName="[Table5].[Acad. GradeSceince].[All]" dimensionUniqueName="[Table5]" displayFolder="" count="0" memberValueDatatype="130" unbalanced="0"/>
    <cacheHierarchy uniqueName="[Table5].[1st Term Rank]" caption="1st Term Rank" attribute="1" defaultMemberUniqueName="[Table5].[1st Term Rank].[All]" allUniqueName="[Table5].[1st Term Rank].[All]" dimensionUniqueName="[Table5]" displayFolder="" count="0" memberValueDatatype="20" unbalanced="0"/>
    <cacheHierarchy uniqueName="[Table5].[2nd Term Rank]" caption="2nd Term Rank" attribute="1" defaultMemberUniqueName="[Table5].[2nd Term Rank].[All]" allUniqueName="[Table5].[2nd Term Rank].[All]" dimensionUniqueName="[Table5]" displayFolder="" count="0" memberValueDatatype="20" unbalanced="0"/>
    <cacheHierarchy uniqueName="[Table5].[3rd Term Rank]" caption="3rd Term Rank" attribute="1" defaultMemberUniqueName="[Table5].[3rd Term Rank].[All]" allUniqueName="[Table5].[3rd Term Rank].[All]" dimensionUniqueName="[Table5]" displayFolder="" count="0" memberValueDatatype="20" unbalanced="0"/>
    <cacheHierarchy uniqueName="[Table5].[1st Term Grade]" caption="1st Term Grade" attribute="1" defaultMemberUniqueName="[Table5].[1st Term Grade].[All]" allUniqueName="[Table5].[1st Term Grade].[All]" dimensionUniqueName="[Table5]" displayFolder="" count="0" memberValueDatatype="130" unbalanced="0"/>
    <cacheHierarchy uniqueName="[Table5].[2nd Term Grade]" caption="2nd Term Grade" attribute="1" defaultMemberUniqueName="[Table5].[2nd Term Grade].[All]" allUniqueName="[Table5].[2nd Term Grade].[All]" dimensionUniqueName="[Table5]" displayFolder="" count="0" memberValueDatatype="130" unbalanced="0"/>
    <cacheHierarchy uniqueName="[Table5].[3rd Term Grade]" caption="3rd Term Grade" attribute="1" defaultMemberUniqueName="[Table5].[3rd Term Grade].[All]" allUniqueName="[Table5].[3rd Term Grade].[All]" dimensionUniqueName="[Table5]" displayFolder="" count="0" memberValueDatatype="130" unbalanced="0"/>
    <cacheHierarchy uniqueName="[Table6].[Full Name]" caption="Full Name" attribute="1" defaultMemberUniqueName="[Table6].[Full Name].[All]" allUniqueName="[Table6].[Full Name].[All]" dimensionUniqueName="[Table6]" displayFolder="" count="2" memberValueDatatype="130" unbalanced="0">
      <fieldsUsage count="2">
        <fieldUsage x="-1"/>
        <fieldUsage x="0"/>
      </fieldsUsage>
    </cacheHierarchy>
    <cacheHierarchy uniqueName="[Table6].[1st Term]" caption="1st Term" attribute="1" defaultMemberUniqueName="[Table6].[1st Term].[All]" allUniqueName="[Table6].[1st Term].[All]" dimensionUniqueName="[Table6]" displayFolder="" count="0" memberValueDatatype="20" unbalanced="0"/>
    <cacheHierarchy uniqueName="[Table6].[2nd Term]" caption="2nd Term" attribute="1" defaultMemberUniqueName="[Table6].[2nd Term].[All]" allUniqueName="[Table6].[2nd Term].[All]" dimensionUniqueName="[Table6]" displayFolder="" count="0" memberValueDatatype="20" unbalanced="0"/>
    <cacheHierarchy uniqueName="[Table6].[3rd Term]" caption="3rd Term" attribute="1" defaultMemberUniqueName="[Table6].[3rd Term].[All]" allUniqueName="[Table6].[3rd Term].[All]" dimensionUniqueName="[Table6]" displayFolder="" count="0" memberValueDatatype="20" unbalanced="0"/>
    <cacheHierarchy uniqueName="[Table6].[Acad. Scores]" caption="Acad. Scores" attribute="1" defaultMemberUniqueName="[Table6].[Acad. Scores].[All]" allUniqueName="[Table6].[Acad. Scores].[All]" dimensionUniqueName="[Table6]" displayFolder="" count="0" memberValueDatatype="20" unbalanced="0"/>
    <cacheHierarchy uniqueName="[Table6].[Acad. Grade]" caption="Acad. Grade" attribute="1" defaultMemberUniqueName="[Table6].[Acad. Grade].[All]" allUniqueName="[Table6].[Acad. Grade].[All]" dimensionUniqueName="[Table6]" displayFolder="" count="0" memberValueDatatype="130" unbalanced="0"/>
    <cacheHierarchy uniqueName="[Table6].[Total Eng.]" caption="Total Eng." attribute="1" defaultMemberUniqueName="[Table6].[Total Eng.].[All]" allUniqueName="[Table6].[Total Eng.].[All]" dimensionUniqueName="[Table6]" displayFolder="" count="0" memberValueDatatype="20" unbalanced="0"/>
    <cacheHierarchy uniqueName="[Table6].[Total Math]" caption="Total Math" attribute="1" defaultMemberUniqueName="[Table6].[Total Math].[All]" allUniqueName="[Table6].[Total Math].[All]" dimensionUniqueName="[Table6]" displayFolder="" count="0" memberValueDatatype="20" unbalanced="0"/>
    <cacheHierarchy uniqueName="[Table6].[Total Sci.]" caption="Total Sci." attribute="1" defaultMemberUniqueName="[Table6].[Total Sci.].[All]" allUniqueName="[Table6].[Total Sci.].[All]" dimensionUniqueName="[Table6]" displayFolder="" count="0" memberValueDatatype="20" unbalanced="0"/>
    <cacheHierarchy uniqueName="[Table6].[Eng. Rank]" caption="Eng. Rank" attribute="1" defaultMemberUniqueName="[Table6].[Eng. Rank].[All]" allUniqueName="[Table6].[Eng. Rank].[All]" dimensionUniqueName="[Table6]" displayFolder="" count="0" memberValueDatatype="20" unbalanced="0"/>
    <cacheHierarchy uniqueName="[Table6].[Math Rank]" caption="Math Rank" attribute="1" defaultMemberUniqueName="[Table6].[Math Rank].[All]" allUniqueName="[Table6].[Math Rank].[All]" dimensionUniqueName="[Table6]" displayFolder="" count="0" memberValueDatatype="20" unbalanced="0"/>
    <cacheHierarchy uniqueName="[Table6].[Sci. Rank]" caption="Sci. Rank" attribute="1" defaultMemberUniqueName="[Table6].[Sci. Rank].[All]" allUniqueName="[Table6].[Sci. Rank].[All]" dimensionUniqueName="[Table6]" displayFolder="" count="0" memberValueDatatype="20" unbalanced="0"/>
    <cacheHierarchy uniqueName="[Table6].[Grade Eng.]" caption="Grade Eng." attribute="1" defaultMemberUniqueName="[Table6].[Grade Eng.].[All]" allUniqueName="[Table6].[Grade Eng.].[All]" dimensionUniqueName="[Table6]" displayFolder="" count="2" memberValueDatatype="130" unbalanced="0">
      <fieldsUsage count="2">
        <fieldUsage x="-1"/>
        <fieldUsage x="1"/>
      </fieldsUsage>
    </cacheHierarchy>
    <cacheHierarchy uniqueName="[Table6].[Grade Math.]" caption="Grade Math." attribute="1" defaultMemberUniqueName="[Table6].[Grade Math.].[All]" allUniqueName="[Table6].[Grade Math.].[All]" dimensionUniqueName="[Table6]" displayFolder="" count="0" memberValueDatatype="130" unbalanced="0"/>
    <cacheHierarchy uniqueName="[Table6].[Grade Sci.]" caption="Grade Sci." attribute="1" defaultMemberUniqueName="[Table6].[Grade Sci.].[All]" allUniqueName="[Table6].[Grade Sci.].[All]" dimensionUniqueName="[Table6]" displayFolder="" count="0" memberValueDatatype="130" unbalanced="0"/>
    <cacheHierarchy uniqueName="[Table6].[Teacher Remarks]" caption="Teacher Remarks" attribute="1" defaultMemberUniqueName="[Table6].[Teacher Remarks].[All]" allUniqueName="[Table6].[Teacher Remarks].[All]" dimensionUniqueName="[Table6]" displayFolder="" count="0" memberValueDatatype="130" unbalanced="0"/>
    <cacheHierarchy uniqueName="[Table6].[Student Type]" caption="Student Type" attribute="1" defaultMemberUniqueName="[Table6].[Student Type].[All]" allUniqueName="[Table6].[Student Type].[All]" dimensionUniqueName="[Table6]" displayFolder="" count="0" memberValueDatatype="130" unbalanced="0"/>
    <cacheHierarchy uniqueName="[Measures].[__XL_Count Table6]" caption="__XL_Count Table6" measure="1" displayFolder="" measureGroup="Table6"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Total Eng.]" caption="Sum of Total Eng." measure="1" displayFolder="" measureGroup="Table6" count="0" hidden="1">
      <extLst>
        <ext xmlns:x15="http://schemas.microsoft.com/office/spreadsheetml/2010/11/main" uri="{B97F6D7D-B522-45F9-BDA1-12C45D357490}">
          <x15:cacheHierarchy aggregatedColumn="42"/>
        </ext>
      </extLst>
    </cacheHierarchy>
    <cacheHierarchy uniqueName="[Measures].[Sum of Total Math]" caption="Sum of Total Math" measure="1" displayFolder="" measureGroup="Table6" count="0" hidden="1">
      <extLst>
        <ext xmlns:x15="http://schemas.microsoft.com/office/spreadsheetml/2010/11/main" uri="{B97F6D7D-B522-45F9-BDA1-12C45D357490}">
          <x15:cacheHierarchy aggregatedColumn="43"/>
        </ext>
      </extLst>
    </cacheHierarchy>
    <cacheHierarchy uniqueName="[Measures].[Sum of Total Sci.]" caption="Sum of Total Sci." measure="1" displayFolder="" measureGroup="Table6" count="0" hidden="1">
      <extLst>
        <ext xmlns:x15="http://schemas.microsoft.com/office/spreadsheetml/2010/11/main" uri="{B97F6D7D-B522-45F9-BDA1-12C45D357490}">
          <x15:cacheHierarchy aggregatedColumn="44"/>
        </ext>
      </extLst>
    </cacheHierarchy>
    <cacheHierarchy uniqueName="[Measures].[Sum of 2nd Term Rank]" caption="Sum of 2nd Term Rank" measure="1" displayFolder="" measureGroup="Table3" count="0" hidden="1">
      <extLst>
        <ext xmlns:x15="http://schemas.microsoft.com/office/spreadsheetml/2010/11/main" uri="{B97F6D7D-B522-45F9-BDA1-12C45D357490}">
          <x15:cacheHierarchy aggregatedColumn="7"/>
        </ext>
      </extLst>
    </cacheHierarchy>
    <cacheHierarchy uniqueName="[Measures].[Sum of 1st Term Rank]" caption="Sum of 1st Term Rank" measure="1" displayFolder="" measureGroup="Table3" count="0" hidden="1">
      <extLst>
        <ext xmlns:x15="http://schemas.microsoft.com/office/spreadsheetml/2010/11/main" uri="{B97F6D7D-B522-45F9-BDA1-12C45D357490}">
          <x15:cacheHierarchy aggregatedColumn="6"/>
        </ext>
      </extLst>
    </cacheHierarchy>
    <cacheHierarchy uniqueName="[Measures].[Sum of 3rd Term Rank]" caption="Sum of 3rd Term Rank" measure="1" displayFolder="" measureGroup="Table3" count="0" hidden="1">
      <extLst>
        <ext xmlns:x15="http://schemas.microsoft.com/office/spreadsheetml/2010/11/main" uri="{B97F6D7D-B522-45F9-BDA1-12C45D357490}">
          <x15:cacheHierarchy aggregatedColumn="8"/>
        </ext>
      </extLst>
    </cacheHierarchy>
    <cacheHierarchy uniqueName="[Measures].[Sum of 1st Term]" caption="Sum of 1st Term" measure="1" displayFolder="" measureGroup="Table3" count="0" hidden="1">
      <extLst>
        <ext xmlns:x15="http://schemas.microsoft.com/office/spreadsheetml/2010/11/main" uri="{B97F6D7D-B522-45F9-BDA1-12C45D357490}">
          <x15:cacheHierarchy aggregatedColumn="1"/>
        </ext>
      </extLst>
    </cacheHierarchy>
    <cacheHierarchy uniqueName="[Measures].[Sum of 2nd Term]" caption="Sum of 2nd Term" measure="1" displayFolder="" measureGroup="Table3" count="0" hidden="1">
      <extLst>
        <ext xmlns:x15="http://schemas.microsoft.com/office/spreadsheetml/2010/11/main" uri="{B97F6D7D-B522-45F9-BDA1-12C45D357490}">
          <x15:cacheHierarchy aggregatedColumn="2"/>
        </ext>
      </extLst>
    </cacheHierarchy>
    <cacheHierarchy uniqueName="[Measures].[Sum of 3rd Term]" caption="Sum of 3rd Term" measure="1" displayFolder="" measureGroup="Table3" count="0" hidden="1">
      <extLst>
        <ext xmlns:x15="http://schemas.microsoft.com/office/spreadsheetml/2010/11/main" uri="{B97F6D7D-B522-45F9-BDA1-12C45D357490}">
          <x15:cacheHierarchy aggregatedColumn="3"/>
        </ext>
      </extLst>
    </cacheHierarchy>
    <cacheHierarchy uniqueName="[Measures].[Sum of Acad. Scores]" caption="Sum of Acad. Scores" measure="1" displayFolder="" measureGroup="Table6" count="0" hidden="1">
      <extLst>
        <ext xmlns:x15="http://schemas.microsoft.com/office/spreadsheetml/2010/11/main" uri="{B97F6D7D-B522-45F9-BDA1-12C45D357490}">
          <x15:cacheHierarchy aggregatedColumn="40"/>
        </ext>
      </extLst>
    </cacheHierarchy>
    <cacheHierarchy uniqueName="[Measures].[Sum of 1st Term 2]" caption="Sum of 1st Term 2" measure="1" displayFolder="" measureGroup="Table6" count="0" hidden="1">
      <extLst>
        <ext xmlns:x15="http://schemas.microsoft.com/office/spreadsheetml/2010/11/main" uri="{B97F6D7D-B522-45F9-BDA1-12C45D357490}">
          <x15:cacheHierarchy aggregatedColumn="37"/>
        </ext>
      </extLst>
    </cacheHierarchy>
    <cacheHierarchy uniqueName="[Measures].[Sum of 2nd Term 2]" caption="Sum of 2nd Term 2" measure="1" displayFolder="" measureGroup="Table6" count="0" hidden="1">
      <extLst>
        <ext xmlns:x15="http://schemas.microsoft.com/office/spreadsheetml/2010/11/main" uri="{B97F6D7D-B522-45F9-BDA1-12C45D357490}">
          <x15:cacheHierarchy aggregatedColumn="38"/>
        </ext>
      </extLst>
    </cacheHierarchy>
    <cacheHierarchy uniqueName="[Measures].[Sum of 3rd Term 2]" caption="Sum of 3rd Term 2" measure="1" displayFolder="" measureGroup="Table6" count="0" hidden="1">
      <extLst>
        <ext xmlns:x15="http://schemas.microsoft.com/office/spreadsheetml/2010/11/main" uri="{B97F6D7D-B522-45F9-BDA1-12C45D357490}">
          <x15:cacheHierarchy aggregatedColumn="39"/>
        </ext>
      </extLst>
    </cacheHierarchy>
    <cacheHierarchy uniqueName="[Measures].[Sum of 1st Term 3]" caption="Sum of 1st Term 3" measure="1" displayFolder="" measureGroup="Table4" count="0" hidden="1">
      <extLst>
        <ext xmlns:x15="http://schemas.microsoft.com/office/spreadsheetml/2010/11/main" uri="{B97F6D7D-B522-45F9-BDA1-12C45D357490}">
          <x15:cacheHierarchy aggregatedColumn="13"/>
        </ext>
      </extLst>
    </cacheHierarchy>
    <cacheHierarchy uniqueName="[Measures].[Sum of 2nd Term 3]" caption="Sum of 2nd Term 3" measure="1" displayFolder="" measureGroup="Table4" count="0" hidden="1">
      <extLst>
        <ext xmlns:x15="http://schemas.microsoft.com/office/spreadsheetml/2010/11/main" uri="{B97F6D7D-B522-45F9-BDA1-12C45D357490}">
          <x15:cacheHierarchy aggregatedColumn="14"/>
        </ext>
      </extLst>
    </cacheHierarchy>
    <cacheHierarchy uniqueName="[Measures].[Sum of 3rd Term 3]" caption="Sum of 3rd Term 3" measure="1" displayFolder="" measureGroup="Table4" count="0" hidden="1">
      <extLst>
        <ext xmlns:x15="http://schemas.microsoft.com/office/spreadsheetml/2010/11/main" uri="{B97F6D7D-B522-45F9-BDA1-12C45D357490}">
          <x15:cacheHierarchy aggregatedColumn="15"/>
        </ext>
      </extLst>
    </cacheHierarchy>
    <cacheHierarchy uniqueName="[Measures].[Sum of 1st Term 4]" caption="Sum of 1st Term 4" measure="1" displayFolder="" measureGroup="Table5" count="0" hidden="1">
      <extLst>
        <ext xmlns:x15="http://schemas.microsoft.com/office/spreadsheetml/2010/11/main" uri="{B97F6D7D-B522-45F9-BDA1-12C45D357490}">
          <x15:cacheHierarchy aggregatedColumn="25"/>
        </ext>
      </extLst>
    </cacheHierarchy>
    <cacheHierarchy uniqueName="[Measures].[Sum of 2nd Term 4]" caption="Sum of 2nd Term 4" measure="1" displayFolder="" measureGroup="Table5" count="0" hidden="1">
      <extLst>
        <ext xmlns:x15="http://schemas.microsoft.com/office/spreadsheetml/2010/11/main" uri="{B97F6D7D-B522-45F9-BDA1-12C45D357490}">
          <x15:cacheHierarchy aggregatedColumn="26"/>
        </ext>
      </extLst>
    </cacheHierarchy>
    <cacheHierarchy uniqueName="[Measures].[Sum of 3rd Term 4]" caption="Sum of 3rd Term 4" measure="1" displayFolder="" measureGroup="Table5" count="0" hidden="1">
      <extLst>
        <ext xmlns:x15="http://schemas.microsoft.com/office/spreadsheetml/2010/11/main" uri="{B97F6D7D-B522-45F9-BDA1-12C45D357490}">
          <x15:cacheHierarchy aggregatedColumn="27"/>
        </ext>
      </extLst>
    </cacheHierarchy>
    <cacheHierarchy uniqueName="[Measures].[Count of Grade Eng.]" caption="Count of Grade Eng." measure="1" displayFolder="" measureGroup="Table6" count="0" hidden="1">
      <extLst>
        <ext xmlns:x15="http://schemas.microsoft.com/office/spreadsheetml/2010/11/main" uri="{B97F6D7D-B522-45F9-BDA1-12C45D357490}">
          <x15:cacheHierarchy aggregatedColumn="48"/>
        </ext>
      </extLst>
    </cacheHierarchy>
    <cacheHierarchy uniqueName="[Measures].[Count of Grade Sci.]" caption="Count of Grade Sci." measure="1" displayFolder="" measureGroup="Table6" count="0" hidden="1">
      <extLst>
        <ext xmlns:x15="http://schemas.microsoft.com/office/spreadsheetml/2010/11/main" uri="{B97F6D7D-B522-45F9-BDA1-12C45D357490}">
          <x15:cacheHierarchy aggregatedColumn="50"/>
        </ext>
      </extLst>
    </cacheHierarchy>
    <cacheHierarchy uniqueName="[Measures].[Count of Grade Math.]" caption="Count of Grade Math." measure="1" displayFolder="" measureGroup="Table6" count="0" hidden="1">
      <extLst>
        <ext xmlns:x15="http://schemas.microsoft.com/office/spreadsheetml/2010/11/main" uri="{B97F6D7D-B522-45F9-BDA1-12C45D357490}">
          <x15:cacheHierarchy aggregatedColumn="49"/>
        </ext>
      </extLst>
    </cacheHierarchy>
    <cacheHierarchy uniqueName="[Measures].[Sum of Acad. Scores 2]" caption="Sum of Acad. Scores 2" measure="1" displayFolder="" measureGroup="Table3" count="0" hidden="1">
      <extLst>
        <ext xmlns:x15="http://schemas.microsoft.com/office/spreadsheetml/2010/11/main" uri="{B97F6D7D-B522-45F9-BDA1-12C45D357490}">
          <x15:cacheHierarchy aggregatedColumn="4"/>
        </ext>
      </extLst>
    </cacheHierarchy>
    <cacheHierarchy uniqueName="[Measures].[Sum of Acad. Scores 3]" caption="Sum of Acad. Scores 3" measure="1" displayFolder="" measureGroup="Table4" count="0" hidden="1">
      <extLst>
        <ext xmlns:x15="http://schemas.microsoft.com/office/spreadsheetml/2010/11/main" uri="{B97F6D7D-B522-45F9-BDA1-12C45D357490}">
          <x15:cacheHierarchy aggregatedColumn="16"/>
        </ext>
      </extLst>
    </cacheHierarchy>
    <cacheHierarchy uniqueName="[Measures].[Sum of Acad. Scores 4]" caption="Sum of Acad. Scores 4" measure="1" displayFolder="" measureGroup="Table5" count="0" hidden="1">
      <extLst>
        <ext xmlns:x15="http://schemas.microsoft.com/office/spreadsheetml/2010/11/main" uri="{B97F6D7D-B522-45F9-BDA1-12C45D357490}">
          <x15:cacheHierarchy aggregatedColumn="28"/>
        </ext>
      </extLst>
    </cacheHierarchy>
    <cacheHierarchy uniqueName="[Measures].[Count of 1st Term Grade]" caption="Count of 1st Term Grade" measure="1" displayFolder="" measureGroup="Table5" count="0" hidden="1">
      <extLst>
        <ext xmlns:x15="http://schemas.microsoft.com/office/spreadsheetml/2010/11/main" uri="{B97F6D7D-B522-45F9-BDA1-12C45D357490}">
          <x15:cacheHierarchy aggregatedColumn="33"/>
        </ext>
      </extLst>
    </cacheHierarchy>
    <cacheHierarchy uniqueName="[Measures].[Sum of Eng. Rank]" caption="Sum of Eng. Rank" measure="1" displayFolder="" measureGroup="Table6" count="0" hidden="1">
      <extLst>
        <ext xmlns:x15="http://schemas.microsoft.com/office/spreadsheetml/2010/11/main" uri="{B97F6D7D-B522-45F9-BDA1-12C45D357490}">
          <x15:cacheHierarchy aggregatedColumn="45"/>
        </ext>
      </extLst>
    </cacheHierarchy>
    <cacheHierarchy uniqueName="[Measures].[Sum of Math Rank]" caption="Sum of Math Rank" measure="1" displayFolder="" measureGroup="Table6" count="0" hidden="1">
      <extLst>
        <ext xmlns:x15="http://schemas.microsoft.com/office/spreadsheetml/2010/11/main" uri="{B97F6D7D-B522-45F9-BDA1-12C45D357490}">
          <x15:cacheHierarchy aggregatedColumn="46"/>
        </ext>
      </extLst>
    </cacheHierarchy>
    <cacheHierarchy uniqueName="[Measures].[Sum of Sci. Rank]" caption="Sum of Sci. Rank" measure="1" displayFolder="" measureGroup="Table6" count="0" hidden="1">
      <extLst>
        <ext xmlns:x15="http://schemas.microsoft.com/office/spreadsheetml/2010/11/main" uri="{B97F6D7D-B522-45F9-BDA1-12C45D357490}">
          <x15:cacheHierarchy aggregatedColumn="47"/>
        </ext>
      </extLst>
    </cacheHierarchy>
    <cacheHierarchy uniqueName="[Measures].[Sum of 1st Term Rank 2]" caption="Sum of 1st Term Rank 2" measure="1" displayFolder="" measureGroup="Table4" count="0" hidden="1">
      <extLst>
        <ext xmlns:x15="http://schemas.microsoft.com/office/spreadsheetml/2010/11/main" uri="{B97F6D7D-B522-45F9-BDA1-12C45D357490}">
          <x15:cacheHierarchy aggregatedColumn="18"/>
        </ext>
      </extLst>
    </cacheHierarchy>
    <cacheHierarchy uniqueName="[Measures].[Sum of 2nd Term Rank 2]" caption="Sum of 2nd Term Rank 2" measure="1" displayFolder="" measureGroup="Table4" count="0" hidden="1">
      <extLst>
        <ext xmlns:x15="http://schemas.microsoft.com/office/spreadsheetml/2010/11/main" uri="{B97F6D7D-B522-45F9-BDA1-12C45D357490}">
          <x15:cacheHierarchy aggregatedColumn="19"/>
        </ext>
      </extLst>
    </cacheHierarchy>
    <cacheHierarchy uniqueName="[Measures].[Sum of 3rd Term Rank 2]" caption="Sum of 3rd Term Rank 2" measure="1" displayFolder="" measureGroup="Table4" count="0" hidden="1">
      <extLst>
        <ext xmlns:x15="http://schemas.microsoft.com/office/spreadsheetml/2010/11/main" uri="{B97F6D7D-B522-45F9-BDA1-12C45D357490}">
          <x15:cacheHierarchy aggregatedColumn="20"/>
        </ext>
      </extLst>
    </cacheHierarchy>
    <cacheHierarchy uniqueName="[Measures].[Sum of 1st Term Rank 3]" caption="Sum of 1st Term Rank 3" measure="1" displayFolder="" measureGroup="Table5" count="0" hidden="1">
      <extLst>
        <ext xmlns:x15="http://schemas.microsoft.com/office/spreadsheetml/2010/11/main" uri="{B97F6D7D-B522-45F9-BDA1-12C45D357490}">
          <x15:cacheHierarchy aggregatedColumn="30"/>
        </ext>
      </extLst>
    </cacheHierarchy>
    <cacheHierarchy uniqueName="[Measures].[Sum of 2nd Term Rank 3]" caption="Sum of 2nd Term Rank 3" measure="1" displayFolder="" measureGroup="Table5" count="0" hidden="1">
      <extLst>
        <ext xmlns:x15="http://schemas.microsoft.com/office/spreadsheetml/2010/11/main" uri="{B97F6D7D-B522-45F9-BDA1-12C45D357490}">
          <x15:cacheHierarchy aggregatedColumn="31"/>
        </ext>
      </extLst>
    </cacheHierarchy>
    <cacheHierarchy uniqueName="[Measures].[Sum of 3rd Term Rank 3]" caption="Sum of 3rd Term Rank 3" measure="1" displayFolder="" measureGroup="Table5" count="0" hidden="1">
      <extLst>
        <ext xmlns:x15="http://schemas.microsoft.com/office/spreadsheetml/2010/11/main" uri="{B97F6D7D-B522-45F9-BDA1-12C45D357490}">
          <x15:cacheHierarchy aggregatedColumn="32"/>
        </ext>
      </extLst>
    </cacheHierarchy>
    <cacheHierarchy uniqueName="[Measures].[Count of Acad. Grade]" caption="Count of Acad. Grade" measure="1" displayFolder="" measureGroup="Table6" count="0" hidden="1">
      <extLst>
        <ext xmlns:x15="http://schemas.microsoft.com/office/spreadsheetml/2010/11/main" uri="{B97F6D7D-B522-45F9-BDA1-12C45D357490}">
          <x15:cacheHierarchy aggregatedColumn="41"/>
        </ext>
      </extLst>
    </cacheHierarchy>
    <cacheHierarchy uniqueName="[Measures].[Count of 1st Term Grade 2]" caption="Count of 1st Term Grade 2" measure="1" displayFolder="" measureGroup="Table4" count="0" hidden="1">
      <extLst>
        <ext xmlns:x15="http://schemas.microsoft.com/office/spreadsheetml/2010/11/main" uri="{B97F6D7D-B522-45F9-BDA1-12C45D357490}">
          <x15:cacheHierarchy aggregatedColumn="21"/>
        </ext>
      </extLst>
    </cacheHierarchy>
    <cacheHierarchy uniqueName="[Measures].[Count of 2nd Term Grade]" caption="Count of 2nd Term Grade" measure="1" displayFolder="" measureGroup="Table4" count="0" hidden="1">
      <extLst>
        <ext xmlns:x15="http://schemas.microsoft.com/office/spreadsheetml/2010/11/main" uri="{B97F6D7D-B522-45F9-BDA1-12C45D357490}">
          <x15:cacheHierarchy aggregatedColumn="22"/>
        </ext>
      </extLst>
    </cacheHierarchy>
    <cacheHierarchy uniqueName="[Measures].[Count of 3rd Term Grade]" caption="Count of 3rd Term Grade" measure="1" displayFolder="" measureGroup="Table4" count="0" hidden="1">
      <extLst>
        <ext xmlns:x15="http://schemas.microsoft.com/office/spreadsheetml/2010/11/main" uri="{B97F6D7D-B522-45F9-BDA1-12C45D357490}">
          <x15:cacheHierarchy aggregatedColumn="23"/>
        </ext>
      </extLst>
    </cacheHierarchy>
    <cacheHierarchy uniqueName="[Measures].[Count of Full Name]" caption="Count of Full Name" measure="1" displayFolder="" measureGroup="Table6" count="0" hidden="1">
      <extLst>
        <ext xmlns:x15="http://schemas.microsoft.com/office/spreadsheetml/2010/11/main" uri="{B97F6D7D-B522-45F9-BDA1-12C45D357490}">
          <x15:cacheHierarchy aggregatedColumn="36"/>
        </ext>
      </extLst>
    </cacheHierarchy>
    <cacheHierarchy uniqueName="[Measures].[Count of Full Name 2]" caption="Count of Full Name 2" measure="1" displayFolder="" measureGroup="Table4" count="0" hidden="1">
      <extLst>
        <ext xmlns:x15="http://schemas.microsoft.com/office/spreadsheetml/2010/11/main" uri="{B97F6D7D-B522-45F9-BDA1-12C45D357490}">
          <x15:cacheHierarchy aggregatedColumn="12"/>
        </ext>
      </extLst>
    </cacheHierarchy>
    <cacheHierarchy uniqueName="[Measures].[Count of Teacher Remarks]" caption="Count of Teacher Remarks" measure="1" displayFolder="" measureGroup="Table6" count="0" hidden="1">
      <extLst>
        <ext xmlns:x15="http://schemas.microsoft.com/office/spreadsheetml/2010/11/main" uri="{B97F6D7D-B522-45F9-BDA1-12C45D357490}">
          <x15:cacheHierarchy aggregatedColumn="51"/>
        </ext>
      </extLst>
    </cacheHierarchy>
  </cacheHierarchies>
  <kpis count="0"/>
  <dimensions count="5">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s>
  <measureGroups count="4">
    <measureGroup name="Table3" caption="Table3"/>
    <measureGroup name="Table4" caption="Table4"/>
    <measureGroup name="Table5" caption="Table5"/>
    <measureGroup name="Table6" caption="Table6"/>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s" refreshedDate="45054.947511805556" createdVersion="8" refreshedVersion="8" minRefreshableVersion="3" recordCount="0" supportSubquery="1" supportAdvancedDrill="1" xr:uid="{A512510D-C2C5-4243-A475-EB809F80F43C}">
  <cacheSource type="external" connectionId="1"/>
  <cacheFields count="2">
    <cacheField name="[Table6].[Full Name].[Full Name]" caption="Full Name" numFmtId="0" hierarchy="36" level="1">
      <sharedItems containsSemiMixedTypes="0" containsNonDate="0" containsString="0"/>
    </cacheField>
    <cacheField name="[Table6].[Grade Math.].[Grade Math.]" caption="Grade Math." numFmtId="0" hierarchy="49" level="1">
      <sharedItems count="1">
        <s v="B"/>
      </sharedItems>
    </cacheField>
  </cacheFields>
  <cacheHierarchies count="100">
    <cacheHierarchy uniqueName="[Table3].[Full Name]" caption="Full Name" attribute="1" defaultMemberUniqueName="[Table3].[Full Name].[All]" allUniqueName="[Table3].[Full Name].[All]" dimensionUniqueName="[Table3]" displayFolder="" count="0" memberValueDatatype="130" unbalanced="0"/>
    <cacheHierarchy uniqueName="[Table3].[1st Term]" caption="1st Term" attribute="1" defaultMemberUniqueName="[Table3].[1st Term].[All]" allUniqueName="[Table3].[1st Term].[All]" dimensionUniqueName="[Table3]" displayFolder="" count="0" memberValueDatatype="20" unbalanced="0"/>
    <cacheHierarchy uniqueName="[Table3].[2nd Term]" caption="2nd Term" attribute="1" defaultMemberUniqueName="[Table3].[2nd Term].[All]" allUniqueName="[Table3].[2nd Term].[All]" dimensionUniqueName="[Table3]" displayFolder="" count="0" memberValueDatatype="20" unbalanced="0"/>
    <cacheHierarchy uniqueName="[Table3].[3rd Term]" caption="3rd Term" attribute="1" defaultMemberUniqueName="[Table3].[3rd Term].[All]" allUniqueName="[Table3].[3rd Term].[All]" dimensionUniqueName="[Table3]" displayFolder="" count="0" memberValueDatatype="20" unbalanced="0"/>
    <cacheHierarchy uniqueName="[Table3].[Acad. Scores]" caption="Acad. Scores" attribute="1" defaultMemberUniqueName="[Table3].[Acad. Scores].[All]" allUniqueName="[Table3].[Acad. Scores].[All]" dimensionUniqueName="[Table3]" displayFolder="" count="0" memberValueDatatype="20" unbalanced="0"/>
    <cacheHierarchy uniqueName="[Table3].[Acad. Grade Eng.]" caption="Acad. Grade Eng." attribute="1" defaultMemberUniqueName="[Table3].[Acad. Grade Eng.].[All]" allUniqueName="[Table3].[Acad. Grade Eng.].[All]" dimensionUniqueName="[Table3]" displayFolder="" count="0" memberValueDatatype="130" unbalanced="0"/>
    <cacheHierarchy uniqueName="[Table3].[1st Term Rank]" caption="1st Term Rank" attribute="1" defaultMemberUniqueName="[Table3].[1st Term Rank].[All]" allUniqueName="[Table3].[1st Term Rank].[All]" dimensionUniqueName="[Table3]" displayFolder="" count="0" memberValueDatatype="20" unbalanced="0"/>
    <cacheHierarchy uniqueName="[Table3].[2nd Term Rank]" caption="2nd Term Rank" attribute="1" defaultMemberUniqueName="[Table3].[2nd Term Rank].[All]" allUniqueName="[Table3].[2nd Term Rank].[All]" dimensionUniqueName="[Table3]" displayFolder="" count="0" memberValueDatatype="20" unbalanced="0"/>
    <cacheHierarchy uniqueName="[Table3].[3rd Term Rank]" caption="3rd Term Rank" attribute="1" defaultMemberUniqueName="[Table3].[3rd Term Rank].[All]" allUniqueName="[Table3].[3rd Term Rank].[All]" dimensionUniqueName="[Table3]" displayFolder="" count="0" memberValueDatatype="20" unbalanced="0"/>
    <cacheHierarchy uniqueName="[Table3].[1st Term Grade]" caption="1st Term Grade" attribute="1" defaultMemberUniqueName="[Table3].[1st Term Grade].[All]" allUniqueName="[Table3].[1st Term Grade].[All]" dimensionUniqueName="[Table3]" displayFolder="" count="0" memberValueDatatype="130" unbalanced="0"/>
    <cacheHierarchy uniqueName="[Table3].[2nd Term Grade]" caption="2nd Term Grade" attribute="1" defaultMemberUniqueName="[Table3].[2nd Term Grade].[All]" allUniqueName="[Table3].[2nd Term Grade].[All]" dimensionUniqueName="[Table3]" displayFolder="" count="0" memberValueDatatype="130" unbalanced="0"/>
    <cacheHierarchy uniqueName="[Table3].[3rd Term Grade]" caption="3rd Term Grade" attribute="1" defaultMemberUniqueName="[Table3].[3rd Term Grade].[All]" allUniqueName="[Table3].[3rd Term Grade].[All]" dimensionUniqueName="[Table3]" displayFolder="" count="0" memberValueDatatype="130" unbalanced="0"/>
    <cacheHierarchy uniqueName="[Table4].[Full Name]" caption="Full Name" attribute="1" defaultMemberUniqueName="[Table4].[Full Name].[All]" allUniqueName="[Table4].[Full Name].[All]" dimensionUniqueName="[Table4]" displayFolder="" count="0" memberValueDatatype="130" unbalanced="0"/>
    <cacheHierarchy uniqueName="[Table4].[1st Term]" caption="1st Term" attribute="1" defaultMemberUniqueName="[Table4].[1st Term].[All]" allUniqueName="[Table4].[1st Term].[All]" dimensionUniqueName="[Table4]" displayFolder="" count="0" memberValueDatatype="20" unbalanced="0"/>
    <cacheHierarchy uniqueName="[Table4].[2nd Term]" caption="2nd Term" attribute="1" defaultMemberUniqueName="[Table4].[2nd Term].[All]" allUniqueName="[Table4].[2nd Term].[All]" dimensionUniqueName="[Table4]" displayFolder="" count="0" memberValueDatatype="20" unbalanced="0"/>
    <cacheHierarchy uniqueName="[Table4].[3rd Term]" caption="3rd Term" attribute="1" defaultMemberUniqueName="[Table4].[3rd Term].[All]" allUniqueName="[Table4].[3rd Term].[All]" dimensionUniqueName="[Table4]" displayFolder="" count="0" memberValueDatatype="20" unbalanced="0"/>
    <cacheHierarchy uniqueName="[Table4].[Acad. Scores]" caption="Acad. Scores" attribute="1" defaultMemberUniqueName="[Table4].[Acad. Scores].[All]" allUniqueName="[Table4].[Acad. Scores].[All]" dimensionUniqueName="[Table4]" displayFolder="" count="0" memberValueDatatype="20" unbalanced="0"/>
    <cacheHierarchy uniqueName="[Table4].[Acad. Grade Math]" caption="Acad. Grade Math" attribute="1" defaultMemberUniqueName="[Table4].[Acad. Grade Math].[All]" allUniqueName="[Table4].[Acad. Grade Math].[All]" dimensionUniqueName="[Table4]" displayFolder="" count="0" memberValueDatatype="130" unbalanced="0"/>
    <cacheHierarchy uniqueName="[Table4].[1st Term Rank]" caption="1st Term Rank" attribute="1" defaultMemberUniqueName="[Table4].[1st Term Rank].[All]" allUniqueName="[Table4].[1st Term Rank].[All]" dimensionUniqueName="[Table4]" displayFolder="" count="0" memberValueDatatype="20" unbalanced="0"/>
    <cacheHierarchy uniqueName="[Table4].[2nd Term Rank]" caption="2nd Term Rank" attribute="1" defaultMemberUniqueName="[Table4].[2nd Term Rank].[All]" allUniqueName="[Table4].[2nd Term Rank].[All]" dimensionUniqueName="[Table4]" displayFolder="" count="0" memberValueDatatype="20" unbalanced="0"/>
    <cacheHierarchy uniqueName="[Table4].[3rd Term Rank]" caption="3rd Term Rank" attribute="1" defaultMemberUniqueName="[Table4].[3rd Term Rank].[All]" allUniqueName="[Table4].[3rd Term Rank].[All]" dimensionUniqueName="[Table4]" displayFolder="" count="0" memberValueDatatype="20" unbalanced="0"/>
    <cacheHierarchy uniqueName="[Table4].[1st Term Grade]" caption="1st Term Grade" attribute="1" defaultMemberUniqueName="[Table4].[1st Term Grade].[All]" allUniqueName="[Table4].[1st Term Grade].[All]" dimensionUniqueName="[Table4]" displayFolder="" count="0" memberValueDatatype="130" unbalanced="0"/>
    <cacheHierarchy uniqueName="[Table4].[2nd Term Grade]" caption="2nd Term Grade" attribute="1" defaultMemberUniqueName="[Table4].[2nd Term Grade].[All]" allUniqueName="[Table4].[2nd Term Grade].[All]" dimensionUniqueName="[Table4]" displayFolder="" count="0" memberValueDatatype="130" unbalanced="0"/>
    <cacheHierarchy uniqueName="[Table4].[3rd Term Grade]" caption="3rd Term Grade" attribute="1" defaultMemberUniqueName="[Table4].[3rd Term Grade].[All]" allUniqueName="[Table4].[3rd Term Grade].[All]" dimensionUniqueName="[Table4]" displayFolder="" count="0" memberValueDatatype="130" unbalanced="0"/>
    <cacheHierarchy uniqueName="[Table5].[Full Name]" caption="Full Name" attribute="1" defaultMemberUniqueName="[Table5].[Full Name].[All]" allUniqueName="[Table5].[Full Name].[All]" dimensionUniqueName="[Table5]" displayFolder="" count="0" memberValueDatatype="130" unbalanced="0"/>
    <cacheHierarchy uniqueName="[Table5].[1st Term]" caption="1st Term" attribute="1" defaultMemberUniqueName="[Table5].[1st Term].[All]" allUniqueName="[Table5].[1st Term].[All]" dimensionUniqueName="[Table5]" displayFolder="" count="0" memberValueDatatype="20" unbalanced="0"/>
    <cacheHierarchy uniqueName="[Table5].[2nd Term]" caption="2nd Term" attribute="1" defaultMemberUniqueName="[Table5].[2nd Term].[All]" allUniqueName="[Table5].[2nd Term].[All]" dimensionUniqueName="[Table5]" displayFolder="" count="0" memberValueDatatype="20" unbalanced="0"/>
    <cacheHierarchy uniqueName="[Table5].[3rd Term]" caption="3rd Term" attribute="1" defaultMemberUniqueName="[Table5].[3rd Term].[All]" allUniqueName="[Table5].[3rd Term].[All]" dimensionUniqueName="[Table5]" displayFolder="" count="0" memberValueDatatype="20" unbalanced="0"/>
    <cacheHierarchy uniqueName="[Table5].[Acad. Scores]" caption="Acad. Scores" attribute="1" defaultMemberUniqueName="[Table5].[Acad. Scores].[All]" allUniqueName="[Table5].[Acad. Scores].[All]" dimensionUniqueName="[Table5]" displayFolder="" count="0" memberValueDatatype="20" unbalanced="0"/>
    <cacheHierarchy uniqueName="[Table5].[Acad. GradeSceince]" caption="Acad. GradeSceince" attribute="1" defaultMemberUniqueName="[Table5].[Acad. GradeSceince].[All]" allUniqueName="[Table5].[Acad. GradeSceince].[All]" dimensionUniqueName="[Table5]" displayFolder="" count="0" memberValueDatatype="130" unbalanced="0"/>
    <cacheHierarchy uniqueName="[Table5].[1st Term Rank]" caption="1st Term Rank" attribute="1" defaultMemberUniqueName="[Table5].[1st Term Rank].[All]" allUniqueName="[Table5].[1st Term Rank].[All]" dimensionUniqueName="[Table5]" displayFolder="" count="0" memberValueDatatype="20" unbalanced="0"/>
    <cacheHierarchy uniqueName="[Table5].[2nd Term Rank]" caption="2nd Term Rank" attribute="1" defaultMemberUniqueName="[Table5].[2nd Term Rank].[All]" allUniqueName="[Table5].[2nd Term Rank].[All]" dimensionUniqueName="[Table5]" displayFolder="" count="0" memberValueDatatype="20" unbalanced="0"/>
    <cacheHierarchy uniqueName="[Table5].[3rd Term Rank]" caption="3rd Term Rank" attribute="1" defaultMemberUniqueName="[Table5].[3rd Term Rank].[All]" allUniqueName="[Table5].[3rd Term Rank].[All]" dimensionUniqueName="[Table5]" displayFolder="" count="0" memberValueDatatype="20" unbalanced="0"/>
    <cacheHierarchy uniqueName="[Table5].[1st Term Grade]" caption="1st Term Grade" attribute="1" defaultMemberUniqueName="[Table5].[1st Term Grade].[All]" allUniqueName="[Table5].[1st Term Grade].[All]" dimensionUniqueName="[Table5]" displayFolder="" count="0" memberValueDatatype="130" unbalanced="0"/>
    <cacheHierarchy uniqueName="[Table5].[2nd Term Grade]" caption="2nd Term Grade" attribute="1" defaultMemberUniqueName="[Table5].[2nd Term Grade].[All]" allUniqueName="[Table5].[2nd Term Grade].[All]" dimensionUniqueName="[Table5]" displayFolder="" count="0" memberValueDatatype="130" unbalanced="0"/>
    <cacheHierarchy uniqueName="[Table5].[3rd Term Grade]" caption="3rd Term Grade" attribute="1" defaultMemberUniqueName="[Table5].[3rd Term Grade].[All]" allUniqueName="[Table5].[3rd Term Grade].[All]" dimensionUniqueName="[Table5]" displayFolder="" count="0" memberValueDatatype="130" unbalanced="0"/>
    <cacheHierarchy uniqueName="[Table6].[Full Name]" caption="Full Name" attribute="1" defaultMemberUniqueName="[Table6].[Full Name].[All]" allUniqueName="[Table6].[Full Name].[All]" dimensionUniqueName="[Table6]" displayFolder="" count="2" memberValueDatatype="130" unbalanced="0">
      <fieldsUsage count="2">
        <fieldUsage x="-1"/>
        <fieldUsage x="0"/>
      </fieldsUsage>
    </cacheHierarchy>
    <cacheHierarchy uniqueName="[Table6].[1st Term]" caption="1st Term" attribute="1" defaultMemberUniqueName="[Table6].[1st Term].[All]" allUniqueName="[Table6].[1st Term].[All]" dimensionUniqueName="[Table6]" displayFolder="" count="0" memberValueDatatype="20" unbalanced="0"/>
    <cacheHierarchy uniqueName="[Table6].[2nd Term]" caption="2nd Term" attribute="1" defaultMemberUniqueName="[Table6].[2nd Term].[All]" allUniqueName="[Table6].[2nd Term].[All]" dimensionUniqueName="[Table6]" displayFolder="" count="0" memberValueDatatype="20" unbalanced="0"/>
    <cacheHierarchy uniqueName="[Table6].[3rd Term]" caption="3rd Term" attribute="1" defaultMemberUniqueName="[Table6].[3rd Term].[All]" allUniqueName="[Table6].[3rd Term].[All]" dimensionUniqueName="[Table6]" displayFolder="" count="0" memberValueDatatype="20" unbalanced="0"/>
    <cacheHierarchy uniqueName="[Table6].[Acad. Scores]" caption="Acad. Scores" attribute="1" defaultMemberUniqueName="[Table6].[Acad. Scores].[All]" allUniqueName="[Table6].[Acad. Scores].[All]" dimensionUniqueName="[Table6]" displayFolder="" count="0" memberValueDatatype="20" unbalanced="0"/>
    <cacheHierarchy uniqueName="[Table6].[Acad. Grade]" caption="Acad. Grade" attribute="1" defaultMemberUniqueName="[Table6].[Acad. Grade].[All]" allUniqueName="[Table6].[Acad. Grade].[All]" dimensionUniqueName="[Table6]" displayFolder="" count="0" memberValueDatatype="130" unbalanced="0"/>
    <cacheHierarchy uniqueName="[Table6].[Total Eng.]" caption="Total Eng." attribute="1" defaultMemberUniqueName="[Table6].[Total Eng.].[All]" allUniqueName="[Table6].[Total Eng.].[All]" dimensionUniqueName="[Table6]" displayFolder="" count="0" memberValueDatatype="20" unbalanced="0"/>
    <cacheHierarchy uniqueName="[Table6].[Total Math]" caption="Total Math" attribute="1" defaultMemberUniqueName="[Table6].[Total Math].[All]" allUniqueName="[Table6].[Total Math].[All]" dimensionUniqueName="[Table6]" displayFolder="" count="0" memberValueDatatype="20" unbalanced="0"/>
    <cacheHierarchy uniqueName="[Table6].[Total Sci.]" caption="Total Sci." attribute="1" defaultMemberUniqueName="[Table6].[Total Sci.].[All]" allUniqueName="[Table6].[Total Sci.].[All]" dimensionUniqueName="[Table6]" displayFolder="" count="0" memberValueDatatype="20" unbalanced="0"/>
    <cacheHierarchy uniqueName="[Table6].[Eng. Rank]" caption="Eng. Rank" attribute="1" defaultMemberUniqueName="[Table6].[Eng. Rank].[All]" allUniqueName="[Table6].[Eng. Rank].[All]" dimensionUniqueName="[Table6]" displayFolder="" count="0" memberValueDatatype="20" unbalanced="0"/>
    <cacheHierarchy uniqueName="[Table6].[Math Rank]" caption="Math Rank" attribute="1" defaultMemberUniqueName="[Table6].[Math Rank].[All]" allUniqueName="[Table6].[Math Rank].[All]" dimensionUniqueName="[Table6]" displayFolder="" count="0" memberValueDatatype="20" unbalanced="0"/>
    <cacheHierarchy uniqueName="[Table6].[Sci. Rank]" caption="Sci. Rank" attribute="1" defaultMemberUniqueName="[Table6].[Sci. Rank].[All]" allUniqueName="[Table6].[Sci. Rank].[All]" dimensionUniqueName="[Table6]" displayFolder="" count="0" memberValueDatatype="20" unbalanced="0"/>
    <cacheHierarchy uniqueName="[Table6].[Grade Eng.]" caption="Grade Eng." attribute="1" defaultMemberUniqueName="[Table6].[Grade Eng.].[All]" allUniqueName="[Table6].[Grade Eng.].[All]" dimensionUniqueName="[Table6]" displayFolder="" count="0" memberValueDatatype="130" unbalanced="0"/>
    <cacheHierarchy uniqueName="[Table6].[Grade Math.]" caption="Grade Math." attribute="1" defaultMemberUniqueName="[Table6].[Grade Math.].[All]" allUniqueName="[Table6].[Grade Math.].[All]" dimensionUniqueName="[Table6]" displayFolder="" count="2" memberValueDatatype="130" unbalanced="0">
      <fieldsUsage count="2">
        <fieldUsage x="-1"/>
        <fieldUsage x="1"/>
      </fieldsUsage>
    </cacheHierarchy>
    <cacheHierarchy uniqueName="[Table6].[Grade Sci.]" caption="Grade Sci." attribute="1" defaultMemberUniqueName="[Table6].[Grade Sci.].[All]" allUniqueName="[Table6].[Grade Sci.].[All]" dimensionUniqueName="[Table6]" displayFolder="" count="0" memberValueDatatype="130" unbalanced="0"/>
    <cacheHierarchy uniqueName="[Table6].[Teacher Remarks]" caption="Teacher Remarks" attribute="1" defaultMemberUniqueName="[Table6].[Teacher Remarks].[All]" allUniqueName="[Table6].[Teacher Remarks].[All]" dimensionUniqueName="[Table6]" displayFolder="" count="0" memberValueDatatype="130" unbalanced="0"/>
    <cacheHierarchy uniqueName="[Table6].[Student Type]" caption="Student Type" attribute="1" defaultMemberUniqueName="[Table6].[Student Type].[All]" allUniqueName="[Table6].[Student Type].[All]" dimensionUniqueName="[Table6]" displayFolder="" count="0" memberValueDatatype="130" unbalanced="0"/>
    <cacheHierarchy uniqueName="[Measures].[__XL_Count Table6]" caption="__XL_Count Table6" measure="1" displayFolder="" measureGroup="Table6"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Total Eng.]" caption="Sum of Total Eng." measure="1" displayFolder="" measureGroup="Table6" count="0" hidden="1">
      <extLst>
        <ext xmlns:x15="http://schemas.microsoft.com/office/spreadsheetml/2010/11/main" uri="{B97F6D7D-B522-45F9-BDA1-12C45D357490}">
          <x15:cacheHierarchy aggregatedColumn="42"/>
        </ext>
      </extLst>
    </cacheHierarchy>
    <cacheHierarchy uniqueName="[Measures].[Sum of Total Math]" caption="Sum of Total Math" measure="1" displayFolder="" measureGroup="Table6" count="0" hidden="1">
      <extLst>
        <ext xmlns:x15="http://schemas.microsoft.com/office/spreadsheetml/2010/11/main" uri="{B97F6D7D-B522-45F9-BDA1-12C45D357490}">
          <x15:cacheHierarchy aggregatedColumn="43"/>
        </ext>
      </extLst>
    </cacheHierarchy>
    <cacheHierarchy uniqueName="[Measures].[Sum of Total Sci.]" caption="Sum of Total Sci." measure="1" displayFolder="" measureGroup="Table6" count="0" hidden="1">
      <extLst>
        <ext xmlns:x15="http://schemas.microsoft.com/office/spreadsheetml/2010/11/main" uri="{B97F6D7D-B522-45F9-BDA1-12C45D357490}">
          <x15:cacheHierarchy aggregatedColumn="44"/>
        </ext>
      </extLst>
    </cacheHierarchy>
    <cacheHierarchy uniqueName="[Measures].[Sum of 2nd Term Rank]" caption="Sum of 2nd Term Rank" measure="1" displayFolder="" measureGroup="Table3" count="0" hidden="1">
      <extLst>
        <ext xmlns:x15="http://schemas.microsoft.com/office/spreadsheetml/2010/11/main" uri="{B97F6D7D-B522-45F9-BDA1-12C45D357490}">
          <x15:cacheHierarchy aggregatedColumn="7"/>
        </ext>
      </extLst>
    </cacheHierarchy>
    <cacheHierarchy uniqueName="[Measures].[Sum of 1st Term Rank]" caption="Sum of 1st Term Rank" measure="1" displayFolder="" measureGroup="Table3" count="0" hidden="1">
      <extLst>
        <ext xmlns:x15="http://schemas.microsoft.com/office/spreadsheetml/2010/11/main" uri="{B97F6D7D-B522-45F9-BDA1-12C45D357490}">
          <x15:cacheHierarchy aggregatedColumn="6"/>
        </ext>
      </extLst>
    </cacheHierarchy>
    <cacheHierarchy uniqueName="[Measures].[Sum of 3rd Term Rank]" caption="Sum of 3rd Term Rank" measure="1" displayFolder="" measureGroup="Table3" count="0" hidden="1">
      <extLst>
        <ext xmlns:x15="http://schemas.microsoft.com/office/spreadsheetml/2010/11/main" uri="{B97F6D7D-B522-45F9-BDA1-12C45D357490}">
          <x15:cacheHierarchy aggregatedColumn="8"/>
        </ext>
      </extLst>
    </cacheHierarchy>
    <cacheHierarchy uniqueName="[Measures].[Sum of 1st Term]" caption="Sum of 1st Term" measure="1" displayFolder="" measureGroup="Table3" count="0" hidden="1">
      <extLst>
        <ext xmlns:x15="http://schemas.microsoft.com/office/spreadsheetml/2010/11/main" uri="{B97F6D7D-B522-45F9-BDA1-12C45D357490}">
          <x15:cacheHierarchy aggregatedColumn="1"/>
        </ext>
      </extLst>
    </cacheHierarchy>
    <cacheHierarchy uniqueName="[Measures].[Sum of 2nd Term]" caption="Sum of 2nd Term" measure="1" displayFolder="" measureGroup="Table3" count="0" hidden="1">
      <extLst>
        <ext xmlns:x15="http://schemas.microsoft.com/office/spreadsheetml/2010/11/main" uri="{B97F6D7D-B522-45F9-BDA1-12C45D357490}">
          <x15:cacheHierarchy aggregatedColumn="2"/>
        </ext>
      </extLst>
    </cacheHierarchy>
    <cacheHierarchy uniqueName="[Measures].[Sum of 3rd Term]" caption="Sum of 3rd Term" measure="1" displayFolder="" measureGroup="Table3" count="0" hidden="1">
      <extLst>
        <ext xmlns:x15="http://schemas.microsoft.com/office/spreadsheetml/2010/11/main" uri="{B97F6D7D-B522-45F9-BDA1-12C45D357490}">
          <x15:cacheHierarchy aggregatedColumn="3"/>
        </ext>
      </extLst>
    </cacheHierarchy>
    <cacheHierarchy uniqueName="[Measures].[Sum of Acad. Scores]" caption="Sum of Acad. Scores" measure="1" displayFolder="" measureGroup="Table6" count="0" hidden="1">
      <extLst>
        <ext xmlns:x15="http://schemas.microsoft.com/office/spreadsheetml/2010/11/main" uri="{B97F6D7D-B522-45F9-BDA1-12C45D357490}">
          <x15:cacheHierarchy aggregatedColumn="40"/>
        </ext>
      </extLst>
    </cacheHierarchy>
    <cacheHierarchy uniqueName="[Measures].[Sum of 1st Term 2]" caption="Sum of 1st Term 2" measure="1" displayFolder="" measureGroup="Table6" count="0" hidden="1">
      <extLst>
        <ext xmlns:x15="http://schemas.microsoft.com/office/spreadsheetml/2010/11/main" uri="{B97F6D7D-B522-45F9-BDA1-12C45D357490}">
          <x15:cacheHierarchy aggregatedColumn="37"/>
        </ext>
      </extLst>
    </cacheHierarchy>
    <cacheHierarchy uniqueName="[Measures].[Sum of 2nd Term 2]" caption="Sum of 2nd Term 2" measure="1" displayFolder="" measureGroup="Table6" count="0" hidden="1">
      <extLst>
        <ext xmlns:x15="http://schemas.microsoft.com/office/spreadsheetml/2010/11/main" uri="{B97F6D7D-B522-45F9-BDA1-12C45D357490}">
          <x15:cacheHierarchy aggregatedColumn="38"/>
        </ext>
      </extLst>
    </cacheHierarchy>
    <cacheHierarchy uniqueName="[Measures].[Sum of 3rd Term 2]" caption="Sum of 3rd Term 2" measure="1" displayFolder="" measureGroup="Table6" count="0" hidden="1">
      <extLst>
        <ext xmlns:x15="http://schemas.microsoft.com/office/spreadsheetml/2010/11/main" uri="{B97F6D7D-B522-45F9-BDA1-12C45D357490}">
          <x15:cacheHierarchy aggregatedColumn="39"/>
        </ext>
      </extLst>
    </cacheHierarchy>
    <cacheHierarchy uniqueName="[Measures].[Sum of 1st Term 3]" caption="Sum of 1st Term 3" measure="1" displayFolder="" measureGroup="Table4" count="0" hidden="1">
      <extLst>
        <ext xmlns:x15="http://schemas.microsoft.com/office/spreadsheetml/2010/11/main" uri="{B97F6D7D-B522-45F9-BDA1-12C45D357490}">
          <x15:cacheHierarchy aggregatedColumn="13"/>
        </ext>
      </extLst>
    </cacheHierarchy>
    <cacheHierarchy uniqueName="[Measures].[Sum of 2nd Term 3]" caption="Sum of 2nd Term 3" measure="1" displayFolder="" measureGroup="Table4" count="0" hidden="1">
      <extLst>
        <ext xmlns:x15="http://schemas.microsoft.com/office/spreadsheetml/2010/11/main" uri="{B97F6D7D-B522-45F9-BDA1-12C45D357490}">
          <x15:cacheHierarchy aggregatedColumn="14"/>
        </ext>
      </extLst>
    </cacheHierarchy>
    <cacheHierarchy uniqueName="[Measures].[Sum of 3rd Term 3]" caption="Sum of 3rd Term 3" measure="1" displayFolder="" measureGroup="Table4" count="0" hidden="1">
      <extLst>
        <ext xmlns:x15="http://schemas.microsoft.com/office/spreadsheetml/2010/11/main" uri="{B97F6D7D-B522-45F9-BDA1-12C45D357490}">
          <x15:cacheHierarchy aggregatedColumn="15"/>
        </ext>
      </extLst>
    </cacheHierarchy>
    <cacheHierarchy uniqueName="[Measures].[Sum of 1st Term 4]" caption="Sum of 1st Term 4" measure="1" displayFolder="" measureGroup="Table5" count="0" hidden="1">
      <extLst>
        <ext xmlns:x15="http://schemas.microsoft.com/office/spreadsheetml/2010/11/main" uri="{B97F6D7D-B522-45F9-BDA1-12C45D357490}">
          <x15:cacheHierarchy aggregatedColumn="25"/>
        </ext>
      </extLst>
    </cacheHierarchy>
    <cacheHierarchy uniqueName="[Measures].[Sum of 2nd Term 4]" caption="Sum of 2nd Term 4" measure="1" displayFolder="" measureGroup="Table5" count="0" hidden="1">
      <extLst>
        <ext xmlns:x15="http://schemas.microsoft.com/office/spreadsheetml/2010/11/main" uri="{B97F6D7D-B522-45F9-BDA1-12C45D357490}">
          <x15:cacheHierarchy aggregatedColumn="26"/>
        </ext>
      </extLst>
    </cacheHierarchy>
    <cacheHierarchy uniqueName="[Measures].[Sum of 3rd Term 4]" caption="Sum of 3rd Term 4" measure="1" displayFolder="" measureGroup="Table5" count="0" hidden="1">
      <extLst>
        <ext xmlns:x15="http://schemas.microsoft.com/office/spreadsheetml/2010/11/main" uri="{B97F6D7D-B522-45F9-BDA1-12C45D357490}">
          <x15:cacheHierarchy aggregatedColumn="27"/>
        </ext>
      </extLst>
    </cacheHierarchy>
    <cacheHierarchy uniqueName="[Measures].[Count of Grade Eng.]" caption="Count of Grade Eng." measure="1" displayFolder="" measureGroup="Table6" count="0" hidden="1">
      <extLst>
        <ext xmlns:x15="http://schemas.microsoft.com/office/spreadsheetml/2010/11/main" uri="{B97F6D7D-B522-45F9-BDA1-12C45D357490}">
          <x15:cacheHierarchy aggregatedColumn="48"/>
        </ext>
      </extLst>
    </cacheHierarchy>
    <cacheHierarchy uniqueName="[Measures].[Count of Grade Sci.]" caption="Count of Grade Sci." measure="1" displayFolder="" measureGroup="Table6" count="0" hidden="1">
      <extLst>
        <ext xmlns:x15="http://schemas.microsoft.com/office/spreadsheetml/2010/11/main" uri="{B97F6D7D-B522-45F9-BDA1-12C45D357490}">
          <x15:cacheHierarchy aggregatedColumn="50"/>
        </ext>
      </extLst>
    </cacheHierarchy>
    <cacheHierarchy uniqueName="[Measures].[Count of Grade Math.]" caption="Count of Grade Math." measure="1" displayFolder="" measureGroup="Table6" count="0" hidden="1">
      <extLst>
        <ext xmlns:x15="http://schemas.microsoft.com/office/spreadsheetml/2010/11/main" uri="{B97F6D7D-B522-45F9-BDA1-12C45D357490}">
          <x15:cacheHierarchy aggregatedColumn="49"/>
        </ext>
      </extLst>
    </cacheHierarchy>
    <cacheHierarchy uniqueName="[Measures].[Sum of Acad. Scores 2]" caption="Sum of Acad. Scores 2" measure="1" displayFolder="" measureGroup="Table3" count="0" hidden="1">
      <extLst>
        <ext xmlns:x15="http://schemas.microsoft.com/office/spreadsheetml/2010/11/main" uri="{B97F6D7D-B522-45F9-BDA1-12C45D357490}">
          <x15:cacheHierarchy aggregatedColumn="4"/>
        </ext>
      </extLst>
    </cacheHierarchy>
    <cacheHierarchy uniqueName="[Measures].[Sum of Acad. Scores 3]" caption="Sum of Acad. Scores 3" measure="1" displayFolder="" measureGroup="Table4" count="0" hidden="1">
      <extLst>
        <ext xmlns:x15="http://schemas.microsoft.com/office/spreadsheetml/2010/11/main" uri="{B97F6D7D-B522-45F9-BDA1-12C45D357490}">
          <x15:cacheHierarchy aggregatedColumn="16"/>
        </ext>
      </extLst>
    </cacheHierarchy>
    <cacheHierarchy uniqueName="[Measures].[Sum of Acad. Scores 4]" caption="Sum of Acad. Scores 4" measure="1" displayFolder="" measureGroup="Table5" count="0" hidden="1">
      <extLst>
        <ext xmlns:x15="http://schemas.microsoft.com/office/spreadsheetml/2010/11/main" uri="{B97F6D7D-B522-45F9-BDA1-12C45D357490}">
          <x15:cacheHierarchy aggregatedColumn="28"/>
        </ext>
      </extLst>
    </cacheHierarchy>
    <cacheHierarchy uniqueName="[Measures].[Count of 1st Term Grade]" caption="Count of 1st Term Grade" measure="1" displayFolder="" measureGroup="Table5" count="0" hidden="1">
      <extLst>
        <ext xmlns:x15="http://schemas.microsoft.com/office/spreadsheetml/2010/11/main" uri="{B97F6D7D-B522-45F9-BDA1-12C45D357490}">
          <x15:cacheHierarchy aggregatedColumn="33"/>
        </ext>
      </extLst>
    </cacheHierarchy>
    <cacheHierarchy uniqueName="[Measures].[Sum of Eng. Rank]" caption="Sum of Eng. Rank" measure="1" displayFolder="" measureGroup="Table6" count="0" hidden="1">
      <extLst>
        <ext xmlns:x15="http://schemas.microsoft.com/office/spreadsheetml/2010/11/main" uri="{B97F6D7D-B522-45F9-BDA1-12C45D357490}">
          <x15:cacheHierarchy aggregatedColumn="45"/>
        </ext>
      </extLst>
    </cacheHierarchy>
    <cacheHierarchy uniqueName="[Measures].[Sum of Math Rank]" caption="Sum of Math Rank" measure="1" displayFolder="" measureGroup="Table6" count="0" hidden="1">
      <extLst>
        <ext xmlns:x15="http://schemas.microsoft.com/office/spreadsheetml/2010/11/main" uri="{B97F6D7D-B522-45F9-BDA1-12C45D357490}">
          <x15:cacheHierarchy aggregatedColumn="46"/>
        </ext>
      </extLst>
    </cacheHierarchy>
    <cacheHierarchy uniqueName="[Measures].[Sum of Sci. Rank]" caption="Sum of Sci. Rank" measure="1" displayFolder="" measureGroup="Table6" count="0" hidden="1">
      <extLst>
        <ext xmlns:x15="http://schemas.microsoft.com/office/spreadsheetml/2010/11/main" uri="{B97F6D7D-B522-45F9-BDA1-12C45D357490}">
          <x15:cacheHierarchy aggregatedColumn="47"/>
        </ext>
      </extLst>
    </cacheHierarchy>
    <cacheHierarchy uniqueName="[Measures].[Sum of 1st Term Rank 2]" caption="Sum of 1st Term Rank 2" measure="1" displayFolder="" measureGroup="Table4" count="0" hidden="1">
      <extLst>
        <ext xmlns:x15="http://schemas.microsoft.com/office/spreadsheetml/2010/11/main" uri="{B97F6D7D-B522-45F9-BDA1-12C45D357490}">
          <x15:cacheHierarchy aggregatedColumn="18"/>
        </ext>
      </extLst>
    </cacheHierarchy>
    <cacheHierarchy uniqueName="[Measures].[Sum of 2nd Term Rank 2]" caption="Sum of 2nd Term Rank 2" measure="1" displayFolder="" measureGroup="Table4" count="0" hidden="1">
      <extLst>
        <ext xmlns:x15="http://schemas.microsoft.com/office/spreadsheetml/2010/11/main" uri="{B97F6D7D-B522-45F9-BDA1-12C45D357490}">
          <x15:cacheHierarchy aggregatedColumn="19"/>
        </ext>
      </extLst>
    </cacheHierarchy>
    <cacheHierarchy uniqueName="[Measures].[Sum of 3rd Term Rank 2]" caption="Sum of 3rd Term Rank 2" measure="1" displayFolder="" measureGroup="Table4" count="0" hidden="1">
      <extLst>
        <ext xmlns:x15="http://schemas.microsoft.com/office/spreadsheetml/2010/11/main" uri="{B97F6D7D-B522-45F9-BDA1-12C45D357490}">
          <x15:cacheHierarchy aggregatedColumn="20"/>
        </ext>
      </extLst>
    </cacheHierarchy>
    <cacheHierarchy uniqueName="[Measures].[Sum of 1st Term Rank 3]" caption="Sum of 1st Term Rank 3" measure="1" displayFolder="" measureGroup="Table5" count="0" hidden="1">
      <extLst>
        <ext xmlns:x15="http://schemas.microsoft.com/office/spreadsheetml/2010/11/main" uri="{B97F6D7D-B522-45F9-BDA1-12C45D357490}">
          <x15:cacheHierarchy aggregatedColumn="30"/>
        </ext>
      </extLst>
    </cacheHierarchy>
    <cacheHierarchy uniqueName="[Measures].[Sum of 2nd Term Rank 3]" caption="Sum of 2nd Term Rank 3" measure="1" displayFolder="" measureGroup="Table5" count="0" hidden="1">
      <extLst>
        <ext xmlns:x15="http://schemas.microsoft.com/office/spreadsheetml/2010/11/main" uri="{B97F6D7D-B522-45F9-BDA1-12C45D357490}">
          <x15:cacheHierarchy aggregatedColumn="31"/>
        </ext>
      </extLst>
    </cacheHierarchy>
    <cacheHierarchy uniqueName="[Measures].[Sum of 3rd Term Rank 3]" caption="Sum of 3rd Term Rank 3" measure="1" displayFolder="" measureGroup="Table5" count="0" hidden="1">
      <extLst>
        <ext xmlns:x15="http://schemas.microsoft.com/office/spreadsheetml/2010/11/main" uri="{B97F6D7D-B522-45F9-BDA1-12C45D357490}">
          <x15:cacheHierarchy aggregatedColumn="32"/>
        </ext>
      </extLst>
    </cacheHierarchy>
    <cacheHierarchy uniqueName="[Measures].[Count of Acad. Grade]" caption="Count of Acad. Grade" measure="1" displayFolder="" measureGroup="Table6" count="0" hidden="1">
      <extLst>
        <ext xmlns:x15="http://schemas.microsoft.com/office/spreadsheetml/2010/11/main" uri="{B97F6D7D-B522-45F9-BDA1-12C45D357490}">
          <x15:cacheHierarchy aggregatedColumn="41"/>
        </ext>
      </extLst>
    </cacheHierarchy>
    <cacheHierarchy uniqueName="[Measures].[Count of 1st Term Grade 2]" caption="Count of 1st Term Grade 2" measure="1" displayFolder="" measureGroup="Table4" count="0" hidden="1">
      <extLst>
        <ext xmlns:x15="http://schemas.microsoft.com/office/spreadsheetml/2010/11/main" uri="{B97F6D7D-B522-45F9-BDA1-12C45D357490}">
          <x15:cacheHierarchy aggregatedColumn="21"/>
        </ext>
      </extLst>
    </cacheHierarchy>
    <cacheHierarchy uniqueName="[Measures].[Count of 2nd Term Grade]" caption="Count of 2nd Term Grade" measure="1" displayFolder="" measureGroup="Table4" count="0" hidden="1">
      <extLst>
        <ext xmlns:x15="http://schemas.microsoft.com/office/spreadsheetml/2010/11/main" uri="{B97F6D7D-B522-45F9-BDA1-12C45D357490}">
          <x15:cacheHierarchy aggregatedColumn="22"/>
        </ext>
      </extLst>
    </cacheHierarchy>
    <cacheHierarchy uniqueName="[Measures].[Count of 3rd Term Grade]" caption="Count of 3rd Term Grade" measure="1" displayFolder="" measureGroup="Table4" count="0" hidden="1">
      <extLst>
        <ext xmlns:x15="http://schemas.microsoft.com/office/spreadsheetml/2010/11/main" uri="{B97F6D7D-B522-45F9-BDA1-12C45D357490}">
          <x15:cacheHierarchy aggregatedColumn="23"/>
        </ext>
      </extLst>
    </cacheHierarchy>
    <cacheHierarchy uniqueName="[Measures].[Count of Full Name]" caption="Count of Full Name" measure="1" displayFolder="" measureGroup="Table6" count="0" hidden="1">
      <extLst>
        <ext xmlns:x15="http://schemas.microsoft.com/office/spreadsheetml/2010/11/main" uri="{B97F6D7D-B522-45F9-BDA1-12C45D357490}">
          <x15:cacheHierarchy aggregatedColumn="36"/>
        </ext>
      </extLst>
    </cacheHierarchy>
    <cacheHierarchy uniqueName="[Measures].[Count of Full Name 2]" caption="Count of Full Name 2" measure="1" displayFolder="" measureGroup="Table4" count="0" hidden="1">
      <extLst>
        <ext xmlns:x15="http://schemas.microsoft.com/office/spreadsheetml/2010/11/main" uri="{B97F6D7D-B522-45F9-BDA1-12C45D357490}">
          <x15:cacheHierarchy aggregatedColumn="12"/>
        </ext>
      </extLst>
    </cacheHierarchy>
    <cacheHierarchy uniqueName="[Measures].[Count of Teacher Remarks]" caption="Count of Teacher Remarks" measure="1" displayFolder="" measureGroup="Table6" count="0" hidden="1">
      <extLst>
        <ext xmlns:x15="http://schemas.microsoft.com/office/spreadsheetml/2010/11/main" uri="{B97F6D7D-B522-45F9-BDA1-12C45D357490}">
          <x15:cacheHierarchy aggregatedColumn="51"/>
        </ext>
      </extLst>
    </cacheHierarchy>
  </cacheHierarchies>
  <kpis count="0"/>
  <dimensions count="5">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s>
  <measureGroups count="4">
    <measureGroup name="Table3" caption="Table3"/>
    <measureGroup name="Table4" caption="Table4"/>
    <measureGroup name="Table5" caption="Table5"/>
    <measureGroup name="Table6" caption="Table6"/>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s" refreshedDate="45054.947512152779" createdVersion="8" refreshedVersion="8" minRefreshableVersion="3" recordCount="0" supportSubquery="1" supportAdvancedDrill="1" xr:uid="{A41738D0-0ADA-41BB-8256-76F80D3031F2}">
  <cacheSource type="external" connectionId="1"/>
  <cacheFields count="2">
    <cacheField name="[Table6].[Full Name].[Full Name]" caption="Full Name" numFmtId="0" hierarchy="36" level="1">
      <sharedItems containsSemiMixedTypes="0" containsNonDate="0" containsString="0"/>
    </cacheField>
    <cacheField name="[Table6].[Grade Sci.].[Grade Sci.]" caption="Grade Sci." numFmtId="0" hierarchy="50" level="1">
      <sharedItems count="1">
        <s v="B"/>
      </sharedItems>
    </cacheField>
  </cacheFields>
  <cacheHierarchies count="100">
    <cacheHierarchy uniqueName="[Table3].[Full Name]" caption="Full Name" attribute="1" defaultMemberUniqueName="[Table3].[Full Name].[All]" allUniqueName="[Table3].[Full Name].[All]" dimensionUniqueName="[Table3]" displayFolder="" count="0" memberValueDatatype="130" unbalanced="0"/>
    <cacheHierarchy uniqueName="[Table3].[1st Term]" caption="1st Term" attribute="1" defaultMemberUniqueName="[Table3].[1st Term].[All]" allUniqueName="[Table3].[1st Term].[All]" dimensionUniqueName="[Table3]" displayFolder="" count="0" memberValueDatatype="20" unbalanced="0"/>
    <cacheHierarchy uniqueName="[Table3].[2nd Term]" caption="2nd Term" attribute="1" defaultMemberUniqueName="[Table3].[2nd Term].[All]" allUniqueName="[Table3].[2nd Term].[All]" dimensionUniqueName="[Table3]" displayFolder="" count="0" memberValueDatatype="20" unbalanced="0"/>
    <cacheHierarchy uniqueName="[Table3].[3rd Term]" caption="3rd Term" attribute="1" defaultMemberUniqueName="[Table3].[3rd Term].[All]" allUniqueName="[Table3].[3rd Term].[All]" dimensionUniqueName="[Table3]" displayFolder="" count="0" memberValueDatatype="20" unbalanced="0"/>
    <cacheHierarchy uniqueName="[Table3].[Acad. Scores]" caption="Acad. Scores" attribute="1" defaultMemberUniqueName="[Table3].[Acad. Scores].[All]" allUniqueName="[Table3].[Acad. Scores].[All]" dimensionUniqueName="[Table3]" displayFolder="" count="0" memberValueDatatype="20" unbalanced="0"/>
    <cacheHierarchy uniqueName="[Table3].[Acad. Grade Eng.]" caption="Acad. Grade Eng." attribute="1" defaultMemberUniqueName="[Table3].[Acad. Grade Eng.].[All]" allUniqueName="[Table3].[Acad. Grade Eng.].[All]" dimensionUniqueName="[Table3]" displayFolder="" count="0" memberValueDatatype="130" unbalanced="0"/>
    <cacheHierarchy uniqueName="[Table3].[1st Term Rank]" caption="1st Term Rank" attribute="1" defaultMemberUniqueName="[Table3].[1st Term Rank].[All]" allUniqueName="[Table3].[1st Term Rank].[All]" dimensionUniqueName="[Table3]" displayFolder="" count="0" memberValueDatatype="20" unbalanced="0"/>
    <cacheHierarchy uniqueName="[Table3].[2nd Term Rank]" caption="2nd Term Rank" attribute="1" defaultMemberUniqueName="[Table3].[2nd Term Rank].[All]" allUniqueName="[Table3].[2nd Term Rank].[All]" dimensionUniqueName="[Table3]" displayFolder="" count="0" memberValueDatatype="20" unbalanced="0"/>
    <cacheHierarchy uniqueName="[Table3].[3rd Term Rank]" caption="3rd Term Rank" attribute="1" defaultMemberUniqueName="[Table3].[3rd Term Rank].[All]" allUniqueName="[Table3].[3rd Term Rank].[All]" dimensionUniqueName="[Table3]" displayFolder="" count="0" memberValueDatatype="20" unbalanced="0"/>
    <cacheHierarchy uniqueName="[Table3].[1st Term Grade]" caption="1st Term Grade" attribute="1" defaultMemberUniqueName="[Table3].[1st Term Grade].[All]" allUniqueName="[Table3].[1st Term Grade].[All]" dimensionUniqueName="[Table3]" displayFolder="" count="0" memberValueDatatype="130" unbalanced="0"/>
    <cacheHierarchy uniqueName="[Table3].[2nd Term Grade]" caption="2nd Term Grade" attribute="1" defaultMemberUniqueName="[Table3].[2nd Term Grade].[All]" allUniqueName="[Table3].[2nd Term Grade].[All]" dimensionUniqueName="[Table3]" displayFolder="" count="0" memberValueDatatype="130" unbalanced="0"/>
    <cacheHierarchy uniqueName="[Table3].[3rd Term Grade]" caption="3rd Term Grade" attribute="1" defaultMemberUniqueName="[Table3].[3rd Term Grade].[All]" allUniqueName="[Table3].[3rd Term Grade].[All]" dimensionUniqueName="[Table3]" displayFolder="" count="0" memberValueDatatype="130" unbalanced="0"/>
    <cacheHierarchy uniqueName="[Table4].[Full Name]" caption="Full Name" attribute="1" defaultMemberUniqueName="[Table4].[Full Name].[All]" allUniqueName="[Table4].[Full Name].[All]" dimensionUniqueName="[Table4]" displayFolder="" count="0" memberValueDatatype="130" unbalanced="0"/>
    <cacheHierarchy uniqueName="[Table4].[1st Term]" caption="1st Term" attribute="1" defaultMemberUniqueName="[Table4].[1st Term].[All]" allUniqueName="[Table4].[1st Term].[All]" dimensionUniqueName="[Table4]" displayFolder="" count="0" memberValueDatatype="20" unbalanced="0"/>
    <cacheHierarchy uniqueName="[Table4].[2nd Term]" caption="2nd Term" attribute="1" defaultMemberUniqueName="[Table4].[2nd Term].[All]" allUniqueName="[Table4].[2nd Term].[All]" dimensionUniqueName="[Table4]" displayFolder="" count="0" memberValueDatatype="20" unbalanced="0"/>
    <cacheHierarchy uniqueName="[Table4].[3rd Term]" caption="3rd Term" attribute="1" defaultMemberUniqueName="[Table4].[3rd Term].[All]" allUniqueName="[Table4].[3rd Term].[All]" dimensionUniqueName="[Table4]" displayFolder="" count="0" memberValueDatatype="20" unbalanced="0"/>
    <cacheHierarchy uniqueName="[Table4].[Acad. Scores]" caption="Acad. Scores" attribute="1" defaultMemberUniqueName="[Table4].[Acad. Scores].[All]" allUniqueName="[Table4].[Acad. Scores].[All]" dimensionUniqueName="[Table4]" displayFolder="" count="0" memberValueDatatype="20" unbalanced="0"/>
    <cacheHierarchy uniqueName="[Table4].[Acad. Grade Math]" caption="Acad. Grade Math" attribute="1" defaultMemberUniqueName="[Table4].[Acad. Grade Math].[All]" allUniqueName="[Table4].[Acad. Grade Math].[All]" dimensionUniqueName="[Table4]" displayFolder="" count="0" memberValueDatatype="130" unbalanced="0"/>
    <cacheHierarchy uniqueName="[Table4].[1st Term Rank]" caption="1st Term Rank" attribute="1" defaultMemberUniqueName="[Table4].[1st Term Rank].[All]" allUniqueName="[Table4].[1st Term Rank].[All]" dimensionUniqueName="[Table4]" displayFolder="" count="0" memberValueDatatype="20" unbalanced="0"/>
    <cacheHierarchy uniqueName="[Table4].[2nd Term Rank]" caption="2nd Term Rank" attribute="1" defaultMemberUniqueName="[Table4].[2nd Term Rank].[All]" allUniqueName="[Table4].[2nd Term Rank].[All]" dimensionUniqueName="[Table4]" displayFolder="" count="0" memberValueDatatype="20" unbalanced="0"/>
    <cacheHierarchy uniqueName="[Table4].[3rd Term Rank]" caption="3rd Term Rank" attribute="1" defaultMemberUniqueName="[Table4].[3rd Term Rank].[All]" allUniqueName="[Table4].[3rd Term Rank].[All]" dimensionUniqueName="[Table4]" displayFolder="" count="0" memberValueDatatype="20" unbalanced="0"/>
    <cacheHierarchy uniqueName="[Table4].[1st Term Grade]" caption="1st Term Grade" attribute="1" defaultMemberUniqueName="[Table4].[1st Term Grade].[All]" allUniqueName="[Table4].[1st Term Grade].[All]" dimensionUniqueName="[Table4]" displayFolder="" count="0" memberValueDatatype="130" unbalanced="0"/>
    <cacheHierarchy uniqueName="[Table4].[2nd Term Grade]" caption="2nd Term Grade" attribute="1" defaultMemberUniqueName="[Table4].[2nd Term Grade].[All]" allUniqueName="[Table4].[2nd Term Grade].[All]" dimensionUniqueName="[Table4]" displayFolder="" count="0" memberValueDatatype="130" unbalanced="0"/>
    <cacheHierarchy uniqueName="[Table4].[3rd Term Grade]" caption="3rd Term Grade" attribute="1" defaultMemberUniqueName="[Table4].[3rd Term Grade].[All]" allUniqueName="[Table4].[3rd Term Grade].[All]" dimensionUniqueName="[Table4]" displayFolder="" count="0" memberValueDatatype="130" unbalanced="0"/>
    <cacheHierarchy uniqueName="[Table5].[Full Name]" caption="Full Name" attribute="1" defaultMemberUniqueName="[Table5].[Full Name].[All]" allUniqueName="[Table5].[Full Name].[All]" dimensionUniqueName="[Table5]" displayFolder="" count="0" memberValueDatatype="130" unbalanced="0"/>
    <cacheHierarchy uniqueName="[Table5].[1st Term]" caption="1st Term" attribute="1" defaultMemberUniqueName="[Table5].[1st Term].[All]" allUniqueName="[Table5].[1st Term].[All]" dimensionUniqueName="[Table5]" displayFolder="" count="0" memberValueDatatype="20" unbalanced="0"/>
    <cacheHierarchy uniqueName="[Table5].[2nd Term]" caption="2nd Term" attribute="1" defaultMemberUniqueName="[Table5].[2nd Term].[All]" allUniqueName="[Table5].[2nd Term].[All]" dimensionUniqueName="[Table5]" displayFolder="" count="0" memberValueDatatype="20" unbalanced="0"/>
    <cacheHierarchy uniqueName="[Table5].[3rd Term]" caption="3rd Term" attribute="1" defaultMemberUniqueName="[Table5].[3rd Term].[All]" allUniqueName="[Table5].[3rd Term].[All]" dimensionUniqueName="[Table5]" displayFolder="" count="0" memberValueDatatype="20" unbalanced="0"/>
    <cacheHierarchy uniqueName="[Table5].[Acad. Scores]" caption="Acad. Scores" attribute="1" defaultMemberUniqueName="[Table5].[Acad. Scores].[All]" allUniqueName="[Table5].[Acad. Scores].[All]" dimensionUniqueName="[Table5]" displayFolder="" count="0" memberValueDatatype="20" unbalanced="0"/>
    <cacheHierarchy uniqueName="[Table5].[Acad. GradeSceince]" caption="Acad. GradeSceince" attribute="1" defaultMemberUniqueName="[Table5].[Acad. GradeSceince].[All]" allUniqueName="[Table5].[Acad. GradeSceince].[All]" dimensionUniqueName="[Table5]" displayFolder="" count="0" memberValueDatatype="130" unbalanced="0"/>
    <cacheHierarchy uniqueName="[Table5].[1st Term Rank]" caption="1st Term Rank" attribute="1" defaultMemberUniqueName="[Table5].[1st Term Rank].[All]" allUniqueName="[Table5].[1st Term Rank].[All]" dimensionUniqueName="[Table5]" displayFolder="" count="0" memberValueDatatype="20" unbalanced="0"/>
    <cacheHierarchy uniqueName="[Table5].[2nd Term Rank]" caption="2nd Term Rank" attribute="1" defaultMemberUniqueName="[Table5].[2nd Term Rank].[All]" allUniqueName="[Table5].[2nd Term Rank].[All]" dimensionUniqueName="[Table5]" displayFolder="" count="0" memberValueDatatype="20" unbalanced="0"/>
    <cacheHierarchy uniqueName="[Table5].[3rd Term Rank]" caption="3rd Term Rank" attribute="1" defaultMemberUniqueName="[Table5].[3rd Term Rank].[All]" allUniqueName="[Table5].[3rd Term Rank].[All]" dimensionUniqueName="[Table5]" displayFolder="" count="0" memberValueDatatype="20" unbalanced="0"/>
    <cacheHierarchy uniqueName="[Table5].[1st Term Grade]" caption="1st Term Grade" attribute="1" defaultMemberUniqueName="[Table5].[1st Term Grade].[All]" allUniqueName="[Table5].[1st Term Grade].[All]" dimensionUniqueName="[Table5]" displayFolder="" count="0" memberValueDatatype="130" unbalanced="0"/>
    <cacheHierarchy uniqueName="[Table5].[2nd Term Grade]" caption="2nd Term Grade" attribute="1" defaultMemberUniqueName="[Table5].[2nd Term Grade].[All]" allUniqueName="[Table5].[2nd Term Grade].[All]" dimensionUniqueName="[Table5]" displayFolder="" count="0" memberValueDatatype="130" unbalanced="0"/>
    <cacheHierarchy uniqueName="[Table5].[3rd Term Grade]" caption="3rd Term Grade" attribute="1" defaultMemberUniqueName="[Table5].[3rd Term Grade].[All]" allUniqueName="[Table5].[3rd Term Grade].[All]" dimensionUniqueName="[Table5]" displayFolder="" count="0" memberValueDatatype="130" unbalanced="0"/>
    <cacheHierarchy uniqueName="[Table6].[Full Name]" caption="Full Name" attribute="1" defaultMemberUniqueName="[Table6].[Full Name].[All]" allUniqueName="[Table6].[Full Name].[All]" dimensionUniqueName="[Table6]" displayFolder="" count="2" memberValueDatatype="130" unbalanced="0">
      <fieldsUsage count="2">
        <fieldUsage x="-1"/>
        <fieldUsage x="0"/>
      </fieldsUsage>
    </cacheHierarchy>
    <cacheHierarchy uniqueName="[Table6].[1st Term]" caption="1st Term" attribute="1" defaultMemberUniqueName="[Table6].[1st Term].[All]" allUniqueName="[Table6].[1st Term].[All]" dimensionUniqueName="[Table6]" displayFolder="" count="0" memberValueDatatype="20" unbalanced="0"/>
    <cacheHierarchy uniqueName="[Table6].[2nd Term]" caption="2nd Term" attribute="1" defaultMemberUniqueName="[Table6].[2nd Term].[All]" allUniqueName="[Table6].[2nd Term].[All]" dimensionUniqueName="[Table6]" displayFolder="" count="0" memberValueDatatype="20" unbalanced="0"/>
    <cacheHierarchy uniqueName="[Table6].[3rd Term]" caption="3rd Term" attribute="1" defaultMemberUniqueName="[Table6].[3rd Term].[All]" allUniqueName="[Table6].[3rd Term].[All]" dimensionUniqueName="[Table6]" displayFolder="" count="0" memberValueDatatype="20" unbalanced="0"/>
    <cacheHierarchy uniqueName="[Table6].[Acad. Scores]" caption="Acad. Scores" attribute="1" defaultMemberUniqueName="[Table6].[Acad. Scores].[All]" allUniqueName="[Table6].[Acad. Scores].[All]" dimensionUniqueName="[Table6]" displayFolder="" count="0" memberValueDatatype="20" unbalanced="0"/>
    <cacheHierarchy uniqueName="[Table6].[Acad. Grade]" caption="Acad. Grade" attribute="1" defaultMemberUniqueName="[Table6].[Acad. Grade].[All]" allUniqueName="[Table6].[Acad. Grade].[All]" dimensionUniqueName="[Table6]" displayFolder="" count="0" memberValueDatatype="130" unbalanced="0"/>
    <cacheHierarchy uniqueName="[Table6].[Total Eng.]" caption="Total Eng." attribute="1" defaultMemberUniqueName="[Table6].[Total Eng.].[All]" allUniqueName="[Table6].[Total Eng.].[All]" dimensionUniqueName="[Table6]" displayFolder="" count="0" memberValueDatatype="20" unbalanced="0"/>
    <cacheHierarchy uniqueName="[Table6].[Total Math]" caption="Total Math" attribute="1" defaultMemberUniqueName="[Table6].[Total Math].[All]" allUniqueName="[Table6].[Total Math].[All]" dimensionUniqueName="[Table6]" displayFolder="" count="0" memberValueDatatype="20" unbalanced="0"/>
    <cacheHierarchy uniqueName="[Table6].[Total Sci.]" caption="Total Sci." attribute="1" defaultMemberUniqueName="[Table6].[Total Sci.].[All]" allUniqueName="[Table6].[Total Sci.].[All]" dimensionUniqueName="[Table6]" displayFolder="" count="0" memberValueDatatype="20" unbalanced="0"/>
    <cacheHierarchy uniqueName="[Table6].[Eng. Rank]" caption="Eng. Rank" attribute="1" defaultMemberUniqueName="[Table6].[Eng. Rank].[All]" allUniqueName="[Table6].[Eng. Rank].[All]" dimensionUniqueName="[Table6]" displayFolder="" count="0" memberValueDatatype="20" unbalanced="0"/>
    <cacheHierarchy uniqueName="[Table6].[Math Rank]" caption="Math Rank" attribute="1" defaultMemberUniqueName="[Table6].[Math Rank].[All]" allUniqueName="[Table6].[Math Rank].[All]" dimensionUniqueName="[Table6]" displayFolder="" count="0" memberValueDatatype="20" unbalanced="0"/>
    <cacheHierarchy uniqueName="[Table6].[Sci. Rank]" caption="Sci. Rank" attribute="1" defaultMemberUniqueName="[Table6].[Sci. Rank].[All]" allUniqueName="[Table6].[Sci. Rank].[All]" dimensionUniqueName="[Table6]" displayFolder="" count="0" memberValueDatatype="20" unbalanced="0"/>
    <cacheHierarchy uniqueName="[Table6].[Grade Eng.]" caption="Grade Eng." attribute="1" defaultMemberUniqueName="[Table6].[Grade Eng.].[All]" allUniqueName="[Table6].[Grade Eng.].[All]" dimensionUniqueName="[Table6]" displayFolder="" count="0" memberValueDatatype="130" unbalanced="0"/>
    <cacheHierarchy uniqueName="[Table6].[Grade Math.]" caption="Grade Math." attribute="1" defaultMemberUniqueName="[Table6].[Grade Math.].[All]" allUniqueName="[Table6].[Grade Math.].[All]" dimensionUniqueName="[Table6]" displayFolder="" count="0" memberValueDatatype="130" unbalanced="0"/>
    <cacheHierarchy uniqueName="[Table6].[Grade Sci.]" caption="Grade Sci." attribute="1" defaultMemberUniqueName="[Table6].[Grade Sci.].[All]" allUniqueName="[Table6].[Grade Sci.].[All]" dimensionUniqueName="[Table6]" displayFolder="" count="2" memberValueDatatype="130" unbalanced="0">
      <fieldsUsage count="2">
        <fieldUsage x="-1"/>
        <fieldUsage x="1"/>
      </fieldsUsage>
    </cacheHierarchy>
    <cacheHierarchy uniqueName="[Table6].[Teacher Remarks]" caption="Teacher Remarks" attribute="1" defaultMemberUniqueName="[Table6].[Teacher Remarks].[All]" allUniqueName="[Table6].[Teacher Remarks].[All]" dimensionUniqueName="[Table6]" displayFolder="" count="0" memberValueDatatype="130" unbalanced="0"/>
    <cacheHierarchy uniqueName="[Table6].[Student Type]" caption="Student Type" attribute="1" defaultMemberUniqueName="[Table6].[Student Type].[All]" allUniqueName="[Table6].[Student Type].[All]" dimensionUniqueName="[Table6]" displayFolder="" count="0" memberValueDatatype="130" unbalanced="0"/>
    <cacheHierarchy uniqueName="[Measures].[__XL_Count Table6]" caption="__XL_Count Table6" measure="1" displayFolder="" measureGroup="Table6"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Total Eng.]" caption="Sum of Total Eng." measure="1" displayFolder="" measureGroup="Table6" count="0" hidden="1">
      <extLst>
        <ext xmlns:x15="http://schemas.microsoft.com/office/spreadsheetml/2010/11/main" uri="{B97F6D7D-B522-45F9-BDA1-12C45D357490}">
          <x15:cacheHierarchy aggregatedColumn="42"/>
        </ext>
      </extLst>
    </cacheHierarchy>
    <cacheHierarchy uniqueName="[Measures].[Sum of Total Math]" caption="Sum of Total Math" measure="1" displayFolder="" measureGroup="Table6" count="0" hidden="1">
      <extLst>
        <ext xmlns:x15="http://schemas.microsoft.com/office/spreadsheetml/2010/11/main" uri="{B97F6D7D-B522-45F9-BDA1-12C45D357490}">
          <x15:cacheHierarchy aggregatedColumn="43"/>
        </ext>
      </extLst>
    </cacheHierarchy>
    <cacheHierarchy uniqueName="[Measures].[Sum of Total Sci.]" caption="Sum of Total Sci." measure="1" displayFolder="" measureGroup="Table6" count="0" hidden="1">
      <extLst>
        <ext xmlns:x15="http://schemas.microsoft.com/office/spreadsheetml/2010/11/main" uri="{B97F6D7D-B522-45F9-BDA1-12C45D357490}">
          <x15:cacheHierarchy aggregatedColumn="44"/>
        </ext>
      </extLst>
    </cacheHierarchy>
    <cacheHierarchy uniqueName="[Measures].[Sum of 2nd Term Rank]" caption="Sum of 2nd Term Rank" measure="1" displayFolder="" measureGroup="Table3" count="0" hidden="1">
      <extLst>
        <ext xmlns:x15="http://schemas.microsoft.com/office/spreadsheetml/2010/11/main" uri="{B97F6D7D-B522-45F9-BDA1-12C45D357490}">
          <x15:cacheHierarchy aggregatedColumn="7"/>
        </ext>
      </extLst>
    </cacheHierarchy>
    <cacheHierarchy uniqueName="[Measures].[Sum of 1st Term Rank]" caption="Sum of 1st Term Rank" measure="1" displayFolder="" measureGroup="Table3" count="0" hidden="1">
      <extLst>
        <ext xmlns:x15="http://schemas.microsoft.com/office/spreadsheetml/2010/11/main" uri="{B97F6D7D-B522-45F9-BDA1-12C45D357490}">
          <x15:cacheHierarchy aggregatedColumn="6"/>
        </ext>
      </extLst>
    </cacheHierarchy>
    <cacheHierarchy uniqueName="[Measures].[Sum of 3rd Term Rank]" caption="Sum of 3rd Term Rank" measure="1" displayFolder="" measureGroup="Table3" count="0" hidden="1">
      <extLst>
        <ext xmlns:x15="http://schemas.microsoft.com/office/spreadsheetml/2010/11/main" uri="{B97F6D7D-B522-45F9-BDA1-12C45D357490}">
          <x15:cacheHierarchy aggregatedColumn="8"/>
        </ext>
      </extLst>
    </cacheHierarchy>
    <cacheHierarchy uniqueName="[Measures].[Sum of 1st Term]" caption="Sum of 1st Term" measure="1" displayFolder="" measureGroup="Table3" count="0" hidden="1">
      <extLst>
        <ext xmlns:x15="http://schemas.microsoft.com/office/spreadsheetml/2010/11/main" uri="{B97F6D7D-B522-45F9-BDA1-12C45D357490}">
          <x15:cacheHierarchy aggregatedColumn="1"/>
        </ext>
      </extLst>
    </cacheHierarchy>
    <cacheHierarchy uniqueName="[Measures].[Sum of 2nd Term]" caption="Sum of 2nd Term" measure="1" displayFolder="" measureGroup="Table3" count="0" hidden="1">
      <extLst>
        <ext xmlns:x15="http://schemas.microsoft.com/office/spreadsheetml/2010/11/main" uri="{B97F6D7D-B522-45F9-BDA1-12C45D357490}">
          <x15:cacheHierarchy aggregatedColumn="2"/>
        </ext>
      </extLst>
    </cacheHierarchy>
    <cacheHierarchy uniqueName="[Measures].[Sum of 3rd Term]" caption="Sum of 3rd Term" measure="1" displayFolder="" measureGroup="Table3" count="0" hidden="1">
      <extLst>
        <ext xmlns:x15="http://schemas.microsoft.com/office/spreadsheetml/2010/11/main" uri="{B97F6D7D-B522-45F9-BDA1-12C45D357490}">
          <x15:cacheHierarchy aggregatedColumn="3"/>
        </ext>
      </extLst>
    </cacheHierarchy>
    <cacheHierarchy uniqueName="[Measures].[Sum of Acad. Scores]" caption="Sum of Acad. Scores" measure="1" displayFolder="" measureGroup="Table6" count="0" hidden="1">
      <extLst>
        <ext xmlns:x15="http://schemas.microsoft.com/office/spreadsheetml/2010/11/main" uri="{B97F6D7D-B522-45F9-BDA1-12C45D357490}">
          <x15:cacheHierarchy aggregatedColumn="40"/>
        </ext>
      </extLst>
    </cacheHierarchy>
    <cacheHierarchy uniqueName="[Measures].[Sum of 1st Term 2]" caption="Sum of 1st Term 2" measure="1" displayFolder="" measureGroup="Table6" count="0" hidden="1">
      <extLst>
        <ext xmlns:x15="http://schemas.microsoft.com/office/spreadsheetml/2010/11/main" uri="{B97F6D7D-B522-45F9-BDA1-12C45D357490}">
          <x15:cacheHierarchy aggregatedColumn="37"/>
        </ext>
      </extLst>
    </cacheHierarchy>
    <cacheHierarchy uniqueName="[Measures].[Sum of 2nd Term 2]" caption="Sum of 2nd Term 2" measure="1" displayFolder="" measureGroup="Table6" count="0" hidden="1">
      <extLst>
        <ext xmlns:x15="http://schemas.microsoft.com/office/spreadsheetml/2010/11/main" uri="{B97F6D7D-B522-45F9-BDA1-12C45D357490}">
          <x15:cacheHierarchy aggregatedColumn="38"/>
        </ext>
      </extLst>
    </cacheHierarchy>
    <cacheHierarchy uniqueName="[Measures].[Sum of 3rd Term 2]" caption="Sum of 3rd Term 2" measure="1" displayFolder="" measureGroup="Table6" count="0" hidden="1">
      <extLst>
        <ext xmlns:x15="http://schemas.microsoft.com/office/spreadsheetml/2010/11/main" uri="{B97F6D7D-B522-45F9-BDA1-12C45D357490}">
          <x15:cacheHierarchy aggregatedColumn="39"/>
        </ext>
      </extLst>
    </cacheHierarchy>
    <cacheHierarchy uniqueName="[Measures].[Sum of 1st Term 3]" caption="Sum of 1st Term 3" measure="1" displayFolder="" measureGroup="Table4" count="0" hidden="1">
      <extLst>
        <ext xmlns:x15="http://schemas.microsoft.com/office/spreadsheetml/2010/11/main" uri="{B97F6D7D-B522-45F9-BDA1-12C45D357490}">
          <x15:cacheHierarchy aggregatedColumn="13"/>
        </ext>
      </extLst>
    </cacheHierarchy>
    <cacheHierarchy uniqueName="[Measures].[Sum of 2nd Term 3]" caption="Sum of 2nd Term 3" measure="1" displayFolder="" measureGroup="Table4" count="0" hidden="1">
      <extLst>
        <ext xmlns:x15="http://schemas.microsoft.com/office/spreadsheetml/2010/11/main" uri="{B97F6D7D-B522-45F9-BDA1-12C45D357490}">
          <x15:cacheHierarchy aggregatedColumn="14"/>
        </ext>
      </extLst>
    </cacheHierarchy>
    <cacheHierarchy uniqueName="[Measures].[Sum of 3rd Term 3]" caption="Sum of 3rd Term 3" measure="1" displayFolder="" measureGroup="Table4" count="0" hidden="1">
      <extLst>
        <ext xmlns:x15="http://schemas.microsoft.com/office/spreadsheetml/2010/11/main" uri="{B97F6D7D-B522-45F9-BDA1-12C45D357490}">
          <x15:cacheHierarchy aggregatedColumn="15"/>
        </ext>
      </extLst>
    </cacheHierarchy>
    <cacheHierarchy uniqueName="[Measures].[Sum of 1st Term 4]" caption="Sum of 1st Term 4" measure="1" displayFolder="" measureGroup="Table5" count="0" hidden="1">
      <extLst>
        <ext xmlns:x15="http://schemas.microsoft.com/office/spreadsheetml/2010/11/main" uri="{B97F6D7D-B522-45F9-BDA1-12C45D357490}">
          <x15:cacheHierarchy aggregatedColumn="25"/>
        </ext>
      </extLst>
    </cacheHierarchy>
    <cacheHierarchy uniqueName="[Measures].[Sum of 2nd Term 4]" caption="Sum of 2nd Term 4" measure="1" displayFolder="" measureGroup="Table5" count="0" hidden="1">
      <extLst>
        <ext xmlns:x15="http://schemas.microsoft.com/office/spreadsheetml/2010/11/main" uri="{B97F6D7D-B522-45F9-BDA1-12C45D357490}">
          <x15:cacheHierarchy aggregatedColumn="26"/>
        </ext>
      </extLst>
    </cacheHierarchy>
    <cacheHierarchy uniqueName="[Measures].[Sum of 3rd Term 4]" caption="Sum of 3rd Term 4" measure="1" displayFolder="" measureGroup="Table5" count="0" hidden="1">
      <extLst>
        <ext xmlns:x15="http://schemas.microsoft.com/office/spreadsheetml/2010/11/main" uri="{B97F6D7D-B522-45F9-BDA1-12C45D357490}">
          <x15:cacheHierarchy aggregatedColumn="27"/>
        </ext>
      </extLst>
    </cacheHierarchy>
    <cacheHierarchy uniqueName="[Measures].[Count of Grade Eng.]" caption="Count of Grade Eng." measure="1" displayFolder="" measureGroup="Table6" count="0" hidden="1">
      <extLst>
        <ext xmlns:x15="http://schemas.microsoft.com/office/spreadsheetml/2010/11/main" uri="{B97F6D7D-B522-45F9-BDA1-12C45D357490}">
          <x15:cacheHierarchy aggregatedColumn="48"/>
        </ext>
      </extLst>
    </cacheHierarchy>
    <cacheHierarchy uniqueName="[Measures].[Count of Grade Sci.]" caption="Count of Grade Sci." measure="1" displayFolder="" measureGroup="Table6" count="0" hidden="1">
      <extLst>
        <ext xmlns:x15="http://schemas.microsoft.com/office/spreadsheetml/2010/11/main" uri="{B97F6D7D-B522-45F9-BDA1-12C45D357490}">
          <x15:cacheHierarchy aggregatedColumn="50"/>
        </ext>
      </extLst>
    </cacheHierarchy>
    <cacheHierarchy uniqueName="[Measures].[Count of Grade Math.]" caption="Count of Grade Math." measure="1" displayFolder="" measureGroup="Table6" count="0" hidden="1">
      <extLst>
        <ext xmlns:x15="http://schemas.microsoft.com/office/spreadsheetml/2010/11/main" uri="{B97F6D7D-B522-45F9-BDA1-12C45D357490}">
          <x15:cacheHierarchy aggregatedColumn="49"/>
        </ext>
      </extLst>
    </cacheHierarchy>
    <cacheHierarchy uniqueName="[Measures].[Sum of Acad. Scores 2]" caption="Sum of Acad. Scores 2" measure="1" displayFolder="" measureGroup="Table3" count="0" hidden="1">
      <extLst>
        <ext xmlns:x15="http://schemas.microsoft.com/office/spreadsheetml/2010/11/main" uri="{B97F6D7D-B522-45F9-BDA1-12C45D357490}">
          <x15:cacheHierarchy aggregatedColumn="4"/>
        </ext>
      </extLst>
    </cacheHierarchy>
    <cacheHierarchy uniqueName="[Measures].[Sum of Acad. Scores 3]" caption="Sum of Acad. Scores 3" measure="1" displayFolder="" measureGroup="Table4" count="0" hidden="1">
      <extLst>
        <ext xmlns:x15="http://schemas.microsoft.com/office/spreadsheetml/2010/11/main" uri="{B97F6D7D-B522-45F9-BDA1-12C45D357490}">
          <x15:cacheHierarchy aggregatedColumn="16"/>
        </ext>
      </extLst>
    </cacheHierarchy>
    <cacheHierarchy uniqueName="[Measures].[Sum of Acad. Scores 4]" caption="Sum of Acad. Scores 4" measure="1" displayFolder="" measureGroup="Table5" count="0" hidden="1">
      <extLst>
        <ext xmlns:x15="http://schemas.microsoft.com/office/spreadsheetml/2010/11/main" uri="{B97F6D7D-B522-45F9-BDA1-12C45D357490}">
          <x15:cacheHierarchy aggregatedColumn="28"/>
        </ext>
      </extLst>
    </cacheHierarchy>
    <cacheHierarchy uniqueName="[Measures].[Count of 1st Term Grade]" caption="Count of 1st Term Grade" measure="1" displayFolder="" measureGroup="Table5" count="0" hidden="1">
      <extLst>
        <ext xmlns:x15="http://schemas.microsoft.com/office/spreadsheetml/2010/11/main" uri="{B97F6D7D-B522-45F9-BDA1-12C45D357490}">
          <x15:cacheHierarchy aggregatedColumn="33"/>
        </ext>
      </extLst>
    </cacheHierarchy>
    <cacheHierarchy uniqueName="[Measures].[Sum of Eng. Rank]" caption="Sum of Eng. Rank" measure="1" displayFolder="" measureGroup="Table6" count="0" hidden="1">
      <extLst>
        <ext xmlns:x15="http://schemas.microsoft.com/office/spreadsheetml/2010/11/main" uri="{B97F6D7D-B522-45F9-BDA1-12C45D357490}">
          <x15:cacheHierarchy aggregatedColumn="45"/>
        </ext>
      </extLst>
    </cacheHierarchy>
    <cacheHierarchy uniqueName="[Measures].[Sum of Math Rank]" caption="Sum of Math Rank" measure="1" displayFolder="" measureGroup="Table6" count="0" hidden="1">
      <extLst>
        <ext xmlns:x15="http://schemas.microsoft.com/office/spreadsheetml/2010/11/main" uri="{B97F6D7D-B522-45F9-BDA1-12C45D357490}">
          <x15:cacheHierarchy aggregatedColumn="46"/>
        </ext>
      </extLst>
    </cacheHierarchy>
    <cacheHierarchy uniqueName="[Measures].[Sum of Sci. Rank]" caption="Sum of Sci. Rank" measure="1" displayFolder="" measureGroup="Table6" count="0" hidden="1">
      <extLst>
        <ext xmlns:x15="http://schemas.microsoft.com/office/spreadsheetml/2010/11/main" uri="{B97F6D7D-B522-45F9-BDA1-12C45D357490}">
          <x15:cacheHierarchy aggregatedColumn="47"/>
        </ext>
      </extLst>
    </cacheHierarchy>
    <cacheHierarchy uniqueName="[Measures].[Sum of 1st Term Rank 2]" caption="Sum of 1st Term Rank 2" measure="1" displayFolder="" measureGroup="Table4" count="0" hidden="1">
      <extLst>
        <ext xmlns:x15="http://schemas.microsoft.com/office/spreadsheetml/2010/11/main" uri="{B97F6D7D-B522-45F9-BDA1-12C45D357490}">
          <x15:cacheHierarchy aggregatedColumn="18"/>
        </ext>
      </extLst>
    </cacheHierarchy>
    <cacheHierarchy uniqueName="[Measures].[Sum of 2nd Term Rank 2]" caption="Sum of 2nd Term Rank 2" measure="1" displayFolder="" measureGroup="Table4" count="0" hidden="1">
      <extLst>
        <ext xmlns:x15="http://schemas.microsoft.com/office/spreadsheetml/2010/11/main" uri="{B97F6D7D-B522-45F9-BDA1-12C45D357490}">
          <x15:cacheHierarchy aggregatedColumn="19"/>
        </ext>
      </extLst>
    </cacheHierarchy>
    <cacheHierarchy uniqueName="[Measures].[Sum of 3rd Term Rank 2]" caption="Sum of 3rd Term Rank 2" measure="1" displayFolder="" measureGroup="Table4" count="0" hidden="1">
      <extLst>
        <ext xmlns:x15="http://schemas.microsoft.com/office/spreadsheetml/2010/11/main" uri="{B97F6D7D-B522-45F9-BDA1-12C45D357490}">
          <x15:cacheHierarchy aggregatedColumn="20"/>
        </ext>
      </extLst>
    </cacheHierarchy>
    <cacheHierarchy uniqueName="[Measures].[Sum of 1st Term Rank 3]" caption="Sum of 1st Term Rank 3" measure="1" displayFolder="" measureGroup="Table5" count="0" hidden="1">
      <extLst>
        <ext xmlns:x15="http://schemas.microsoft.com/office/spreadsheetml/2010/11/main" uri="{B97F6D7D-B522-45F9-BDA1-12C45D357490}">
          <x15:cacheHierarchy aggregatedColumn="30"/>
        </ext>
      </extLst>
    </cacheHierarchy>
    <cacheHierarchy uniqueName="[Measures].[Sum of 2nd Term Rank 3]" caption="Sum of 2nd Term Rank 3" measure="1" displayFolder="" measureGroup="Table5" count="0" hidden="1">
      <extLst>
        <ext xmlns:x15="http://schemas.microsoft.com/office/spreadsheetml/2010/11/main" uri="{B97F6D7D-B522-45F9-BDA1-12C45D357490}">
          <x15:cacheHierarchy aggregatedColumn="31"/>
        </ext>
      </extLst>
    </cacheHierarchy>
    <cacheHierarchy uniqueName="[Measures].[Sum of 3rd Term Rank 3]" caption="Sum of 3rd Term Rank 3" measure="1" displayFolder="" measureGroup="Table5" count="0" hidden="1">
      <extLst>
        <ext xmlns:x15="http://schemas.microsoft.com/office/spreadsheetml/2010/11/main" uri="{B97F6D7D-B522-45F9-BDA1-12C45D357490}">
          <x15:cacheHierarchy aggregatedColumn="32"/>
        </ext>
      </extLst>
    </cacheHierarchy>
    <cacheHierarchy uniqueName="[Measures].[Count of Acad. Grade]" caption="Count of Acad. Grade" measure="1" displayFolder="" measureGroup="Table6" count="0" hidden="1">
      <extLst>
        <ext xmlns:x15="http://schemas.microsoft.com/office/spreadsheetml/2010/11/main" uri="{B97F6D7D-B522-45F9-BDA1-12C45D357490}">
          <x15:cacheHierarchy aggregatedColumn="41"/>
        </ext>
      </extLst>
    </cacheHierarchy>
    <cacheHierarchy uniqueName="[Measures].[Count of 1st Term Grade 2]" caption="Count of 1st Term Grade 2" measure="1" displayFolder="" measureGroup="Table4" count="0" hidden="1">
      <extLst>
        <ext xmlns:x15="http://schemas.microsoft.com/office/spreadsheetml/2010/11/main" uri="{B97F6D7D-B522-45F9-BDA1-12C45D357490}">
          <x15:cacheHierarchy aggregatedColumn="21"/>
        </ext>
      </extLst>
    </cacheHierarchy>
    <cacheHierarchy uniqueName="[Measures].[Count of 2nd Term Grade]" caption="Count of 2nd Term Grade" measure="1" displayFolder="" measureGroup="Table4" count="0" hidden="1">
      <extLst>
        <ext xmlns:x15="http://schemas.microsoft.com/office/spreadsheetml/2010/11/main" uri="{B97F6D7D-B522-45F9-BDA1-12C45D357490}">
          <x15:cacheHierarchy aggregatedColumn="22"/>
        </ext>
      </extLst>
    </cacheHierarchy>
    <cacheHierarchy uniqueName="[Measures].[Count of 3rd Term Grade]" caption="Count of 3rd Term Grade" measure="1" displayFolder="" measureGroup="Table4" count="0" hidden="1">
      <extLst>
        <ext xmlns:x15="http://schemas.microsoft.com/office/spreadsheetml/2010/11/main" uri="{B97F6D7D-B522-45F9-BDA1-12C45D357490}">
          <x15:cacheHierarchy aggregatedColumn="23"/>
        </ext>
      </extLst>
    </cacheHierarchy>
    <cacheHierarchy uniqueName="[Measures].[Count of Full Name]" caption="Count of Full Name" measure="1" displayFolder="" measureGroup="Table6" count="0" hidden="1">
      <extLst>
        <ext xmlns:x15="http://schemas.microsoft.com/office/spreadsheetml/2010/11/main" uri="{B97F6D7D-B522-45F9-BDA1-12C45D357490}">
          <x15:cacheHierarchy aggregatedColumn="36"/>
        </ext>
      </extLst>
    </cacheHierarchy>
    <cacheHierarchy uniqueName="[Measures].[Count of Full Name 2]" caption="Count of Full Name 2" measure="1" displayFolder="" measureGroup="Table4" count="0" hidden="1">
      <extLst>
        <ext xmlns:x15="http://schemas.microsoft.com/office/spreadsheetml/2010/11/main" uri="{B97F6D7D-B522-45F9-BDA1-12C45D357490}">
          <x15:cacheHierarchy aggregatedColumn="12"/>
        </ext>
      </extLst>
    </cacheHierarchy>
    <cacheHierarchy uniqueName="[Measures].[Count of Teacher Remarks]" caption="Count of Teacher Remarks" measure="1" displayFolder="" measureGroup="Table6" count="0" hidden="1">
      <extLst>
        <ext xmlns:x15="http://schemas.microsoft.com/office/spreadsheetml/2010/11/main" uri="{B97F6D7D-B522-45F9-BDA1-12C45D357490}">
          <x15:cacheHierarchy aggregatedColumn="51"/>
        </ext>
      </extLst>
    </cacheHierarchy>
  </cacheHierarchies>
  <kpis count="0"/>
  <dimensions count="5">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s>
  <measureGroups count="4">
    <measureGroup name="Table3" caption="Table3"/>
    <measureGroup name="Table4" caption="Table4"/>
    <measureGroup name="Table5" caption="Table5"/>
    <measureGroup name="Table6" caption="Table6"/>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s" refreshedDate="45054.947512500003" createdVersion="8" refreshedVersion="8" minRefreshableVersion="3" recordCount="0" supportSubquery="1" supportAdvancedDrill="1" xr:uid="{6CF26B1E-79FD-432A-8F70-79DF1888C9B3}">
  <cacheSource type="external" connectionId="1"/>
  <cacheFields count="10">
    <cacheField name="[Table6].[Full Name].[Full Name]" caption="Full Name" numFmtId="0" hierarchy="36" level="1">
      <sharedItems containsSemiMixedTypes="0" containsNonDate="0" containsString="0"/>
    </cacheField>
    <cacheField name="[Measures].[Sum of 1st Term Rank]" caption="Sum of 1st Term Rank" numFmtId="0" hierarchy="62" level="32767"/>
    <cacheField name="[Measures].[Sum of 2nd Term Rank]" caption="Sum of 2nd Term Rank" numFmtId="0" hierarchy="61" level="32767"/>
    <cacheField name="[Measures].[Sum of 3rd Term Rank]" caption="Sum of 3rd Term Rank" numFmtId="0" hierarchy="63" level="32767"/>
    <cacheField name="[Measures].[Sum of 1st Term Rank 2]" caption="Sum of 1st Term Rank 2" numFmtId="0" hierarchy="87" level="32767"/>
    <cacheField name="[Measures].[Sum of 2nd Term Rank 2]" caption="Sum of 2nd Term Rank 2" numFmtId="0" hierarchy="88" level="32767"/>
    <cacheField name="[Measures].[Sum of 3rd Term Rank 2]" caption="Sum of 3rd Term Rank 2" numFmtId="0" hierarchy="89" level="32767"/>
    <cacheField name="[Measures].[Sum of 1st Term Rank 3]" caption="Sum of 1st Term Rank 3" numFmtId="0" hierarchy="90" level="32767"/>
    <cacheField name="[Measures].[Sum of 2nd Term Rank 3]" caption="Sum of 2nd Term Rank 3" numFmtId="0" hierarchy="91" level="32767"/>
    <cacheField name="[Measures].[Sum of 3rd Term Rank 3]" caption="Sum of 3rd Term Rank 3" numFmtId="0" hierarchy="92" level="32767"/>
  </cacheFields>
  <cacheHierarchies count="100">
    <cacheHierarchy uniqueName="[Table3].[Full Name]" caption="Full Name" attribute="1" defaultMemberUniqueName="[Table3].[Full Name].[All]" allUniqueName="[Table3].[Full Name].[All]" dimensionUniqueName="[Table3]" displayFolder="" count="0" memberValueDatatype="130" unbalanced="0"/>
    <cacheHierarchy uniqueName="[Table3].[1st Term]" caption="1st Term" attribute="1" defaultMemberUniqueName="[Table3].[1st Term].[All]" allUniqueName="[Table3].[1st Term].[All]" dimensionUniqueName="[Table3]" displayFolder="" count="0" memberValueDatatype="20" unbalanced="0"/>
    <cacheHierarchy uniqueName="[Table3].[2nd Term]" caption="2nd Term" attribute="1" defaultMemberUniqueName="[Table3].[2nd Term].[All]" allUniqueName="[Table3].[2nd Term].[All]" dimensionUniqueName="[Table3]" displayFolder="" count="0" memberValueDatatype="20" unbalanced="0"/>
    <cacheHierarchy uniqueName="[Table3].[3rd Term]" caption="3rd Term" attribute="1" defaultMemberUniqueName="[Table3].[3rd Term].[All]" allUniqueName="[Table3].[3rd Term].[All]" dimensionUniqueName="[Table3]" displayFolder="" count="0" memberValueDatatype="20" unbalanced="0"/>
    <cacheHierarchy uniqueName="[Table3].[Acad. Scores]" caption="Acad. Scores" attribute="1" defaultMemberUniqueName="[Table3].[Acad. Scores].[All]" allUniqueName="[Table3].[Acad. Scores].[All]" dimensionUniqueName="[Table3]" displayFolder="" count="0" memberValueDatatype="20" unbalanced="0"/>
    <cacheHierarchy uniqueName="[Table3].[Acad. Grade Eng.]" caption="Acad. Grade Eng." attribute="1" defaultMemberUniqueName="[Table3].[Acad. Grade Eng.].[All]" allUniqueName="[Table3].[Acad. Grade Eng.].[All]" dimensionUniqueName="[Table3]" displayFolder="" count="0" memberValueDatatype="130" unbalanced="0"/>
    <cacheHierarchy uniqueName="[Table3].[1st Term Rank]" caption="1st Term Rank" attribute="1" defaultMemberUniqueName="[Table3].[1st Term Rank].[All]" allUniqueName="[Table3].[1st Term Rank].[All]" dimensionUniqueName="[Table3]" displayFolder="" count="0" memberValueDatatype="20" unbalanced="0"/>
    <cacheHierarchy uniqueName="[Table3].[2nd Term Rank]" caption="2nd Term Rank" attribute="1" defaultMemberUniqueName="[Table3].[2nd Term Rank].[All]" allUniqueName="[Table3].[2nd Term Rank].[All]" dimensionUniqueName="[Table3]" displayFolder="" count="0" memberValueDatatype="20" unbalanced="0"/>
    <cacheHierarchy uniqueName="[Table3].[3rd Term Rank]" caption="3rd Term Rank" attribute="1" defaultMemberUniqueName="[Table3].[3rd Term Rank].[All]" allUniqueName="[Table3].[3rd Term Rank].[All]" dimensionUniqueName="[Table3]" displayFolder="" count="0" memberValueDatatype="20" unbalanced="0"/>
    <cacheHierarchy uniqueName="[Table3].[1st Term Grade]" caption="1st Term Grade" attribute="1" defaultMemberUniqueName="[Table3].[1st Term Grade].[All]" allUniqueName="[Table3].[1st Term Grade].[All]" dimensionUniqueName="[Table3]" displayFolder="" count="0" memberValueDatatype="130" unbalanced="0"/>
    <cacheHierarchy uniqueName="[Table3].[2nd Term Grade]" caption="2nd Term Grade" attribute="1" defaultMemberUniqueName="[Table3].[2nd Term Grade].[All]" allUniqueName="[Table3].[2nd Term Grade].[All]" dimensionUniqueName="[Table3]" displayFolder="" count="0" memberValueDatatype="130" unbalanced="0"/>
    <cacheHierarchy uniqueName="[Table3].[3rd Term Grade]" caption="3rd Term Grade" attribute="1" defaultMemberUniqueName="[Table3].[3rd Term Grade].[All]" allUniqueName="[Table3].[3rd Term Grade].[All]" dimensionUniqueName="[Table3]" displayFolder="" count="0" memberValueDatatype="130" unbalanced="0"/>
    <cacheHierarchy uniqueName="[Table4].[Full Name]" caption="Full Name" attribute="1" defaultMemberUniqueName="[Table4].[Full Name].[All]" allUniqueName="[Table4].[Full Name].[All]" dimensionUniqueName="[Table4]" displayFolder="" count="0" memberValueDatatype="130" unbalanced="0"/>
    <cacheHierarchy uniqueName="[Table4].[1st Term]" caption="1st Term" attribute="1" defaultMemberUniqueName="[Table4].[1st Term].[All]" allUniqueName="[Table4].[1st Term].[All]" dimensionUniqueName="[Table4]" displayFolder="" count="0" memberValueDatatype="20" unbalanced="0"/>
    <cacheHierarchy uniqueName="[Table4].[2nd Term]" caption="2nd Term" attribute="1" defaultMemberUniqueName="[Table4].[2nd Term].[All]" allUniqueName="[Table4].[2nd Term].[All]" dimensionUniqueName="[Table4]" displayFolder="" count="0" memberValueDatatype="20" unbalanced="0"/>
    <cacheHierarchy uniqueName="[Table4].[3rd Term]" caption="3rd Term" attribute="1" defaultMemberUniqueName="[Table4].[3rd Term].[All]" allUniqueName="[Table4].[3rd Term].[All]" dimensionUniqueName="[Table4]" displayFolder="" count="0" memberValueDatatype="20" unbalanced="0"/>
    <cacheHierarchy uniqueName="[Table4].[Acad. Scores]" caption="Acad. Scores" attribute="1" defaultMemberUniqueName="[Table4].[Acad. Scores].[All]" allUniqueName="[Table4].[Acad. Scores].[All]" dimensionUniqueName="[Table4]" displayFolder="" count="0" memberValueDatatype="20" unbalanced="0"/>
    <cacheHierarchy uniqueName="[Table4].[Acad. Grade Math]" caption="Acad. Grade Math" attribute="1" defaultMemberUniqueName="[Table4].[Acad. Grade Math].[All]" allUniqueName="[Table4].[Acad. Grade Math].[All]" dimensionUniqueName="[Table4]" displayFolder="" count="0" memberValueDatatype="130" unbalanced="0"/>
    <cacheHierarchy uniqueName="[Table4].[1st Term Rank]" caption="1st Term Rank" attribute="1" defaultMemberUniqueName="[Table4].[1st Term Rank].[All]" allUniqueName="[Table4].[1st Term Rank].[All]" dimensionUniqueName="[Table4]" displayFolder="" count="0" memberValueDatatype="20" unbalanced="0"/>
    <cacheHierarchy uniqueName="[Table4].[2nd Term Rank]" caption="2nd Term Rank" attribute="1" defaultMemberUniqueName="[Table4].[2nd Term Rank].[All]" allUniqueName="[Table4].[2nd Term Rank].[All]" dimensionUniqueName="[Table4]" displayFolder="" count="0" memberValueDatatype="20" unbalanced="0"/>
    <cacheHierarchy uniqueName="[Table4].[3rd Term Rank]" caption="3rd Term Rank" attribute="1" defaultMemberUniqueName="[Table4].[3rd Term Rank].[All]" allUniqueName="[Table4].[3rd Term Rank].[All]" dimensionUniqueName="[Table4]" displayFolder="" count="0" memberValueDatatype="20" unbalanced="0"/>
    <cacheHierarchy uniqueName="[Table4].[1st Term Grade]" caption="1st Term Grade" attribute="1" defaultMemberUniqueName="[Table4].[1st Term Grade].[All]" allUniqueName="[Table4].[1st Term Grade].[All]" dimensionUniqueName="[Table4]" displayFolder="" count="0" memberValueDatatype="130" unbalanced="0"/>
    <cacheHierarchy uniqueName="[Table4].[2nd Term Grade]" caption="2nd Term Grade" attribute="1" defaultMemberUniqueName="[Table4].[2nd Term Grade].[All]" allUniqueName="[Table4].[2nd Term Grade].[All]" dimensionUniqueName="[Table4]" displayFolder="" count="0" memberValueDatatype="130" unbalanced="0"/>
    <cacheHierarchy uniqueName="[Table4].[3rd Term Grade]" caption="3rd Term Grade" attribute="1" defaultMemberUniqueName="[Table4].[3rd Term Grade].[All]" allUniqueName="[Table4].[3rd Term Grade].[All]" dimensionUniqueName="[Table4]" displayFolder="" count="0" memberValueDatatype="130" unbalanced="0"/>
    <cacheHierarchy uniqueName="[Table5].[Full Name]" caption="Full Name" attribute="1" defaultMemberUniqueName="[Table5].[Full Name].[All]" allUniqueName="[Table5].[Full Name].[All]" dimensionUniqueName="[Table5]" displayFolder="" count="0" memberValueDatatype="130" unbalanced="0"/>
    <cacheHierarchy uniqueName="[Table5].[1st Term]" caption="1st Term" attribute="1" defaultMemberUniqueName="[Table5].[1st Term].[All]" allUniqueName="[Table5].[1st Term].[All]" dimensionUniqueName="[Table5]" displayFolder="" count="0" memberValueDatatype="20" unbalanced="0"/>
    <cacheHierarchy uniqueName="[Table5].[2nd Term]" caption="2nd Term" attribute="1" defaultMemberUniqueName="[Table5].[2nd Term].[All]" allUniqueName="[Table5].[2nd Term].[All]" dimensionUniqueName="[Table5]" displayFolder="" count="0" memberValueDatatype="20" unbalanced="0"/>
    <cacheHierarchy uniqueName="[Table5].[3rd Term]" caption="3rd Term" attribute="1" defaultMemberUniqueName="[Table5].[3rd Term].[All]" allUniqueName="[Table5].[3rd Term].[All]" dimensionUniqueName="[Table5]" displayFolder="" count="0" memberValueDatatype="20" unbalanced="0"/>
    <cacheHierarchy uniqueName="[Table5].[Acad. Scores]" caption="Acad. Scores" attribute="1" defaultMemberUniqueName="[Table5].[Acad. Scores].[All]" allUniqueName="[Table5].[Acad. Scores].[All]" dimensionUniqueName="[Table5]" displayFolder="" count="0" memberValueDatatype="20" unbalanced="0"/>
    <cacheHierarchy uniqueName="[Table5].[Acad. GradeSceince]" caption="Acad. GradeSceince" attribute="1" defaultMemberUniqueName="[Table5].[Acad. GradeSceince].[All]" allUniqueName="[Table5].[Acad. GradeSceince].[All]" dimensionUniqueName="[Table5]" displayFolder="" count="0" memberValueDatatype="130" unbalanced="0"/>
    <cacheHierarchy uniqueName="[Table5].[1st Term Rank]" caption="1st Term Rank" attribute="1" defaultMemberUniqueName="[Table5].[1st Term Rank].[All]" allUniqueName="[Table5].[1st Term Rank].[All]" dimensionUniqueName="[Table5]" displayFolder="" count="0" memberValueDatatype="20" unbalanced="0"/>
    <cacheHierarchy uniqueName="[Table5].[2nd Term Rank]" caption="2nd Term Rank" attribute="1" defaultMemberUniqueName="[Table5].[2nd Term Rank].[All]" allUniqueName="[Table5].[2nd Term Rank].[All]" dimensionUniqueName="[Table5]" displayFolder="" count="0" memberValueDatatype="20" unbalanced="0"/>
    <cacheHierarchy uniqueName="[Table5].[3rd Term Rank]" caption="3rd Term Rank" attribute="1" defaultMemberUniqueName="[Table5].[3rd Term Rank].[All]" allUniqueName="[Table5].[3rd Term Rank].[All]" dimensionUniqueName="[Table5]" displayFolder="" count="0" memberValueDatatype="20" unbalanced="0"/>
    <cacheHierarchy uniqueName="[Table5].[1st Term Grade]" caption="1st Term Grade" attribute="1" defaultMemberUniqueName="[Table5].[1st Term Grade].[All]" allUniqueName="[Table5].[1st Term Grade].[All]" dimensionUniqueName="[Table5]" displayFolder="" count="0" memberValueDatatype="130" unbalanced="0"/>
    <cacheHierarchy uniqueName="[Table5].[2nd Term Grade]" caption="2nd Term Grade" attribute="1" defaultMemberUniqueName="[Table5].[2nd Term Grade].[All]" allUniqueName="[Table5].[2nd Term Grade].[All]" dimensionUniqueName="[Table5]" displayFolder="" count="0" memberValueDatatype="130" unbalanced="0"/>
    <cacheHierarchy uniqueName="[Table5].[3rd Term Grade]" caption="3rd Term Grade" attribute="1" defaultMemberUniqueName="[Table5].[3rd Term Grade].[All]" allUniqueName="[Table5].[3rd Term Grade].[All]" dimensionUniqueName="[Table5]" displayFolder="" count="0" memberValueDatatype="130" unbalanced="0"/>
    <cacheHierarchy uniqueName="[Table6].[Full Name]" caption="Full Name" attribute="1" defaultMemberUniqueName="[Table6].[Full Name].[All]" allUniqueName="[Table6].[Full Name].[All]" dimensionUniqueName="[Table6]" displayFolder="" count="2" memberValueDatatype="130" unbalanced="0">
      <fieldsUsage count="2">
        <fieldUsage x="-1"/>
        <fieldUsage x="0"/>
      </fieldsUsage>
    </cacheHierarchy>
    <cacheHierarchy uniqueName="[Table6].[1st Term]" caption="1st Term" attribute="1" defaultMemberUniqueName="[Table6].[1st Term].[All]" allUniqueName="[Table6].[1st Term].[All]" dimensionUniqueName="[Table6]" displayFolder="" count="0" memberValueDatatype="20" unbalanced="0"/>
    <cacheHierarchy uniqueName="[Table6].[2nd Term]" caption="2nd Term" attribute="1" defaultMemberUniqueName="[Table6].[2nd Term].[All]" allUniqueName="[Table6].[2nd Term].[All]" dimensionUniqueName="[Table6]" displayFolder="" count="0" memberValueDatatype="20" unbalanced="0"/>
    <cacheHierarchy uniqueName="[Table6].[3rd Term]" caption="3rd Term" attribute="1" defaultMemberUniqueName="[Table6].[3rd Term].[All]" allUniqueName="[Table6].[3rd Term].[All]" dimensionUniqueName="[Table6]" displayFolder="" count="0" memberValueDatatype="20" unbalanced="0"/>
    <cacheHierarchy uniqueName="[Table6].[Acad. Scores]" caption="Acad. Scores" attribute="1" defaultMemberUniqueName="[Table6].[Acad. Scores].[All]" allUniqueName="[Table6].[Acad. Scores].[All]" dimensionUniqueName="[Table6]" displayFolder="" count="0" memberValueDatatype="20" unbalanced="0"/>
    <cacheHierarchy uniqueName="[Table6].[Acad. Grade]" caption="Acad. Grade" attribute="1" defaultMemberUniqueName="[Table6].[Acad. Grade].[All]" allUniqueName="[Table6].[Acad. Grade].[All]" dimensionUniqueName="[Table6]" displayFolder="" count="0" memberValueDatatype="130" unbalanced="0"/>
    <cacheHierarchy uniqueName="[Table6].[Total Eng.]" caption="Total Eng." attribute="1" defaultMemberUniqueName="[Table6].[Total Eng.].[All]" allUniqueName="[Table6].[Total Eng.].[All]" dimensionUniqueName="[Table6]" displayFolder="" count="0" memberValueDatatype="20" unbalanced="0"/>
    <cacheHierarchy uniqueName="[Table6].[Total Math]" caption="Total Math" attribute="1" defaultMemberUniqueName="[Table6].[Total Math].[All]" allUniqueName="[Table6].[Total Math].[All]" dimensionUniqueName="[Table6]" displayFolder="" count="0" memberValueDatatype="20" unbalanced="0"/>
    <cacheHierarchy uniqueName="[Table6].[Total Sci.]" caption="Total Sci." attribute="1" defaultMemberUniqueName="[Table6].[Total Sci.].[All]" allUniqueName="[Table6].[Total Sci.].[All]" dimensionUniqueName="[Table6]" displayFolder="" count="0" memberValueDatatype="20" unbalanced="0"/>
    <cacheHierarchy uniqueName="[Table6].[Eng. Rank]" caption="Eng. Rank" attribute="1" defaultMemberUniqueName="[Table6].[Eng. Rank].[All]" allUniqueName="[Table6].[Eng. Rank].[All]" dimensionUniqueName="[Table6]" displayFolder="" count="0" memberValueDatatype="20" unbalanced="0"/>
    <cacheHierarchy uniqueName="[Table6].[Math Rank]" caption="Math Rank" attribute="1" defaultMemberUniqueName="[Table6].[Math Rank].[All]" allUniqueName="[Table6].[Math Rank].[All]" dimensionUniqueName="[Table6]" displayFolder="" count="0" memberValueDatatype="20" unbalanced="0"/>
    <cacheHierarchy uniqueName="[Table6].[Sci. Rank]" caption="Sci. Rank" attribute="1" defaultMemberUniqueName="[Table6].[Sci. Rank].[All]" allUniqueName="[Table6].[Sci. Rank].[All]" dimensionUniqueName="[Table6]" displayFolder="" count="0" memberValueDatatype="20" unbalanced="0"/>
    <cacheHierarchy uniqueName="[Table6].[Grade Eng.]" caption="Grade Eng." attribute="1" defaultMemberUniqueName="[Table6].[Grade Eng.].[All]" allUniqueName="[Table6].[Grade Eng.].[All]" dimensionUniqueName="[Table6]" displayFolder="" count="0" memberValueDatatype="130" unbalanced="0"/>
    <cacheHierarchy uniqueName="[Table6].[Grade Math.]" caption="Grade Math." attribute="1" defaultMemberUniqueName="[Table6].[Grade Math.].[All]" allUniqueName="[Table6].[Grade Math.].[All]" dimensionUniqueName="[Table6]" displayFolder="" count="0" memberValueDatatype="130" unbalanced="0"/>
    <cacheHierarchy uniqueName="[Table6].[Grade Sci.]" caption="Grade Sci." attribute="1" defaultMemberUniqueName="[Table6].[Grade Sci.].[All]" allUniqueName="[Table6].[Grade Sci.].[All]" dimensionUniqueName="[Table6]" displayFolder="" count="0" memberValueDatatype="130" unbalanced="0"/>
    <cacheHierarchy uniqueName="[Table6].[Teacher Remarks]" caption="Teacher Remarks" attribute="1" defaultMemberUniqueName="[Table6].[Teacher Remarks].[All]" allUniqueName="[Table6].[Teacher Remarks].[All]" dimensionUniqueName="[Table6]" displayFolder="" count="0" memberValueDatatype="130" unbalanced="0"/>
    <cacheHierarchy uniqueName="[Table6].[Student Type]" caption="Student Type" attribute="1" defaultMemberUniqueName="[Table6].[Student Type].[All]" allUniqueName="[Table6].[Student Type].[All]" dimensionUniqueName="[Table6]" displayFolder="" count="0" memberValueDatatype="130" unbalanced="0"/>
    <cacheHierarchy uniqueName="[Measures].[__XL_Count Table6]" caption="__XL_Count Table6" measure="1" displayFolder="" measureGroup="Table6"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Total Eng.]" caption="Sum of Total Eng." measure="1" displayFolder="" measureGroup="Table6" count="0" hidden="1">
      <extLst>
        <ext xmlns:x15="http://schemas.microsoft.com/office/spreadsheetml/2010/11/main" uri="{B97F6D7D-B522-45F9-BDA1-12C45D357490}">
          <x15:cacheHierarchy aggregatedColumn="42"/>
        </ext>
      </extLst>
    </cacheHierarchy>
    <cacheHierarchy uniqueName="[Measures].[Sum of Total Math]" caption="Sum of Total Math" measure="1" displayFolder="" measureGroup="Table6" count="0" hidden="1">
      <extLst>
        <ext xmlns:x15="http://schemas.microsoft.com/office/spreadsheetml/2010/11/main" uri="{B97F6D7D-B522-45F9-BDA1-12C45D357490}">
          <x15:cacheHierarchy aggregatedColumn="43"/>
        </ext>
      </extLst>
    </cacheHierarchy>
    <cacheHierarchy uniqueName="[Measures].[Sum of Total Sci.]" caption="Sum of Total Sci." measure="1" displayFolder="" measureGroup="Table6" count="0" hidden="1">
      <extLst>
        <ext xmlns:x15="http://schemas.microsoft.com/office/spreadsheetml/2010/11/main" uri="{B97F6D7D-B522-45F9-BDA1-12C45D357490}">
          <x15:cacheHierarchy aggregatedColumn="44"/>
        </ext>
      </extLst>
    </cacheHierarchy>
    <cacheHierarchy uniqueName="[Measures].[Sum of 2nd Term Rank]" caption="Sum of 2nd Term Rank" measure="1" displayFolder="" measureGroup="Table3"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1st Term Rank]" caption="Sum of 1st Term Rank" measure="1" displayFolder="" measureGroup="Table3"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3rd Term Rank]" caption="Sum of 3rd Term Rank" measure="1" displayFolder="" measureGroup="Table3"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1st Term]" caption="Sum of 1st Term" measure="1" displayFolder="" measureGroup="Table3" count="0" hidden="1">
      <extLst>
        <ext xmlns:x15="http://schemas.microsoft.com/office/spreadsheetml/2010/11/main" uri="{B97F6D7D-B522-45F9-BDA1-12C45D357490}">
          <x15:cacheHierarchy aggregatedColumn="1"/>
        </ext>
      </extLst>
    </cacheHierarchy>
    <cacheHierarchy uniqueName="[Measures].[Sum of 2nd Term]" caption="Sum of 2nd Term" measure="1" displayFolder="" measureGroup="Table3" count="0" hidden="1">
      <extLst>
        <ext xmlns:x15="http://schemas.microsoft.com/office/spreadsheetml/2010/11/main" uri="{B97F6D7D-B522-45F9-BDA1-12C45D357490}">
          <x15:cacheHierarchy aggregatedColumn="2"/>
        </ext>
      </extLst>
    </cacheHierarchy>
    <cacheHierarchy uniqueName="[Measures].[Sum of 3rd Term]" caption="Sum of 3rd Term" measure="1" displayFolder="" measureGroup="Table3" count="0" hidden="1">
      <extLst>
        <ext xmlns:x15="http://schemas.microsoft.com/office/spreadsheetml/2010/11/main" uri="{B97F6D7D-B522-45F9-BDA1-12C45D357490}">
          <x15:cacheHierarchy aggregatedColumn="3"/>
        </ext>
      </extLst>
    </cacheHierarchy>
    <cacheHierarchy uniqueName="[Measures].[Sum of Acad. Scores]" caption="Sum of Acad. Scores" measure="1" displayFolder="" measureGroup="Table6" count="0" hidden="1">
      <extLst>
        <ext xmlns:x15="http://schemas.microsoft.com/office/spreadsheetml/2010/11/main" uri="{B97F6D7D-B522-45F9-BDA1-12C45D357490}">
          <x15:cacheHierarchy aggregatedColumn="40"/>
        </ext>
      </extLst>
    </cacheHierarchy>
    <cacheHierarchy uniqueName="[Measures].[Sum of 1st Term 2]" caption="Sum of 1st Term 2" measure="1" displayFolder="" measureGroup="Table6" count="0" hidden="1">
      <extLst>
        <ext xmlns:x15="http://schemas.microsoft.com/office/spreadsheetml/2010/11/main" uri="{B97F6D7D-B522-45F9-BDA1-12C45D357490}">
          <x15:cacheHierarchy aggregatedColumn="37"/>
        </ext>
      </extLst>
    </cacheHierarchy>
    <cacheHierarchy uniqueName="[Measures].[Sum of 2nd Term 2]" caption="Sum of 2nd Term 2" measure="1" displayFolder="" measureGroup="Table6" count="0" hidden="1">
      <extLst>
        <ext xmlns:x15="http://schemas.microsoft.com/office/spreadsheetml/2010/11/main" uri="{B97F6D7D-B522-45F9-BDA1-12C45D357490}">
          <x15:cacheHierarchy aggregatedColumn="38"/>
        </ext>
      </extLst>
    </cacheHierarchy>
    <cacheHierarchy uniqueName="[Measures].[Sum of 3rd Term 2]" caption="Sum of 3rd Term 2" measure="1" displayFolder="" measureGroup="Table6" count="0" hidden="1">
      <extLst>
        <ext xmlns:x15="http://schemas.microsoft.com/office/spreadsheetml/2010/11/main" uri="{B97F6D7D-B522-45F9-BDA1-12C45D357490}">
          <x15:cacheHierarchy aggregatedColumn="39"/>
        </ext>
      </extLst>
    </cacheHierarchy>
    <cacheHierarchy uniqueName="[Measures].[Sum of 1st Term 3]" caption="Sum of 1st Term 3" measure="1" displayFolder="" measureGroup="Table4" count="0" hidden="1">
      <extLst>
        <ext xmlns:x15="http://schemas.microsoft.com/office/spreadsheetml/2010/11/main" uri="{B97F6D7D-B522-45F9-BDA1-12C45D357490}">
          <x15:cacheHierarchy aggregatedColumn="13"/>
        </ext>
      </extLst>
    </cacheHierarchy>
    <cacheHierarchy uniqueName="[Measures].[Sum of 2nd Term 3]" caption="Sum of 2nd Term 3" measure="1" displayFolder="" measureGroup="Table4" count="0" hidden="1">
      <extLst>
        <ext xmlns:x15="http://schemas.microsoft.com/office/spreadsheetml/2010/11/main" uri="{B97F6D7D-B522-45F9-BDA1-12C45D357490}">
          <x15:cacheHierarchy aggregatedColumn="14"/>
        </ext>
      </extLst>
    </cacheHierarchy>
    <cacheHierarchy uniqueName="[Measures].[Sum of 3rd Term 3]" caption="Sum of 3rd Term 3" measure="1" displayFolder="" measureGroup="Table4" count="0" hidden="1">
      <extLst>
        <ext xmlns:x15="http://schemas.microsoft.com/office/spreadsheetml/2010/11/main" uri="{B97F6D7D-B522-45F9-BDA1-12C45D357490}">
          <x15:cacheHierarchy aggregatedColumn="15"/>
        </ext>
      </extLst>
    </cacheHierarchy>
    <cacheHierarchy uniqueName="[Measures].[Sum of 1st Term 4]" caption="Sum of 1st Term 4" measure="1" displayFolder="" measureGroup="Table5" count="0" hidden="1">
      <extLst>
        <ext xmlns:x15="http://schemas.microsoft.com/office/spreadsheetml/2010/11/main" uri="{B97F6D7D-B522-45F9-BDA1-12C45D357490}">
          <x15:cacheHierarchy aggregatedColumn="25"/>
        </ext>
      </extLst>
    </cacheHierarchy>
    <cacheHierarchy uniqueName="[Measures].[Sum of 2nd Term 4]" caption="Sum of 2nd Term 4" measure="1" displayFolder="" measureGroup="Table5" count="0" hidden="1">
      <extLst>
        <ext xmlns:x15="http://schemas.microsoft.com/office/spreadsheetml/2010/11/main" uri="{B97F6D7D-B522-45F9-BDA1-12C45D357490}">
          <x15:cacheHierarchy aggregatedColumn="26"/>
        </ext>
      </extLst>
    </cacheHierarchy>
    <cacheHierarchy uniqueName="[Measures].[Sum of 3rd Term 4]" caption="Sum of 3rd Term 4" measure="1" displayFolder="" measureGroup="Table5" count="0" hidden="1">
      <extLst>
        <ext xmlns:x15="http://schemas.microsoft.com/office/spreadsheetml/2010/11/main" uri="{B97F6D7D-B522-45F9-BDA1-12C45D357490}">
          <x15:cacheHierarchy aggregatedColumn="27"/>
        </ext>
      </extLst>
    </cacheHierarchy>
    <cacheHierarchy uniqueName="[Measures].[Count of Grade Eng.]" caption="Count of Grade Eng." measure="1" displayFolder="" measureGroup="Table6" count="0" hidden="1">
      <extLst>
        <ext xmlns:x15="http://schemas.microsoft.com/office/spreadsheetml/2010/11/main" uri="{B97F6D7D-B522-45F9-BDA1-12C45D357490}">
          <x15:cacheHierarchy aggregatedColumn="48"/>
        </ext>
      </extLst>
    </cacheHierarchy>
    <cacheHierarchy uniqueName="[Measures].[Count of Grade Sci.]" caption="Count of Grade Sci." measure="1" displayFolder="" measureGroup="Table6" count="0" hidden="1">
      <extLst>
        <ext xmlns:x15="http://schemas.microsoft.com/office/spreadsheetml/2010/11/main" uri="{B97F6D7D-B522-45F9-BDA1-12C45D357490}">
          <x15:cacheHierarchy aggregatedColumn="50"/>
        </ext>
      </extLst>
    </cacheHierarchy>
    <cacheHierarchy uniqueName="[Measures].[Count of Grade Math.]" caption="Count of Grade Math." measure="1" displayFolder="" measureGroup="Table6" count="0" hidden="1">
      <extLst>
        <ext xmlns:x15="http://schemas.microsoft.com/office/spreadsheetml/2010/11/main" uri="{B97F6D7D-B522-45F9-BDA1-12C45D357490}">
          <x15:cacheHierarchy aggregatedColumn="49"/>
        </ext>
      </extLst>
    </cacheHierarchy>
    <cacheHierarchy uniqueName="[Measures].[Sum of Acad. Scores 2]" caption="Sum of Acad. Scores 2" measure="1" displayFolder="" measureGroup="Table3" count="0" hidden="1">
      <extLst>
        <ext xmlns:x15="http://schemas.microsoft.com/office/spreadsheetml/2010/11/main" uri="{B97F6D7D-B522-45F9-BDA1-12C45D357490}">
          <x15:cacheHierarchy aggregatedColumn="4"/>
        </ext>
      </extLst>
    </cacheHierarchy>
    <cacheHierarchy uniqueName="[Measures].[Sum of Acad. Scores 3]" caption="Sum of Acad. Scores 3" measure="1" displayFolder="" measureGroup="Table4" count="0" hidden="1">
      <extLst>
        <ext xmlns:x15="http://schemas.microsoft.com/office/spreadsheetml/2010/11/main" uri="{B97F6D7D-B522-45F9-BDA1-12C45D357490}">
          <x15:cacheHierarchy aggregatedColumn="16"/>
        </ext>
      </extLst>
    </cacheHierarchy>
    <cacheHierarchy uniqueName="[Measures].[Sum of Acad. Scores 4]" caption="Sum of Acad. Scores 4" measure="1" displayFolder="" measureGroup="Table5" count="0" hidden="1">
      <extLst>
        <ext xmlns:x15="http://schemas.microsoft.com/office/spreadsheetml/2010/11/main" uri="{B97F6D7D-B522-45F9-BDA1-12C45D357490}">
          <x15:cacheHierarchy aggregatedColumn="28"/>
        </ext>
      </extLst>
    </cacheHierarchy>
    <cacheHierarchy uniqueName="[Measures].[Count of 1st Term Grade]" caption="Count of 1st Term Grade" measure="1" displayFolder="" measureGroup="Table5" count="0" hidden="1">
      <extLst>
        <ext xmlns:x15="http://schemas.microsoft.com/office/spreadsheetml/2010/11/main" uri="{B97F6D7D-B522-45F9-BDA1-12C45D357490}">
          <x15:cacheHierarchy aggregatedColumn="33"/>
        </ext>
      </extLst>
    </cacheHierarchy>
    <cacheHierarchy uniqueName="[Measures].[Sum of Eng. Rank]" caption="Sum of Eng. Rank" measure="1" displayFolder="" measureGroup="Table6" count="0" hidden="1">
      <extLst>
        <ext xmlns:x15="http://schemas.microsoft.com/office/spreadsheetml/2010/11/main" uri="{B97F6D7D-B522-45F9-BDA1-12C45D357490}">
          <x15:cacheHierarchy aggregatedColumn="45"/>
        </ext>
      </extLst>
    </cacheHierarchy>
    <cacheHierarchy uniqueName="[Measures].[Sum of Math Rank]" caption="Sum of Math Rank" measure="1" displayFolder="" measureGroup="Table6" count="0" hidden="1">
      <extLst>
        <ext xmlns:x15="http://schemas.microsoft.com/office/spreadsheetml/2010/11/main" uri="{B97F6D7D-B522-45F9-BDA1-12C45D357490}">
          <x15:cacheHierarchy aggregatedColumn="46"/>
        </ext>
      </extLst>
    </cacheHierarchy>
    <cacheHierarchy uniqueName="[Measures].[Sum of Sci. Rank]" caption="Sum of Sci. Rank" measure="1" displayFolder="" measureGroup="Table6" count="0" hidden="1">
      <extLst>
        <ext xmlns:x15="http://schemas.microsoft.com/office/spreadsheetml/2010/11/main" uri="{B97F6D7D-B522-45F9-BDA1-12C45D357490}">
          <x15:cacheHierarchy aggregatedColumn="47"/>
        </ext>
      </extLst>
    </cacheHierarchy>
    <cacheHierarchy uniqueName="[Measures].[Sum of 1st Term Rank 2]" caption="Sum of 1st Term Rank 2" measure="1" displayFolder="" measureGroup="Table4" count="0" oneField="1" hidden="1">
      <fieldsUsage count="1">
        <fieldUsage x="4"/>
      </fieldsUsage>
      <extLst>
        <ext xmlns:x15="http://schemas.microsoft.com/office/spreadsheetml/2010/11/main" uri="{B97F6D7D-B522-45F9-BDA1-12C45D357490}">
          <x15:cacheHierarchy aggregatedColumn="18"/>
        </ext>
      </extLst>
    </cacheHierarchy>
    <cacheHierarchy uniqueName="[Measures].[Sum of 2nd Term Rank 2]" caption="Sum of 2nd Term Rank 2" measure="1" displayFolder="" measureGroup="Table4" count="0" oneField="1" hidden="1">
      <fieldsUsage count="1">
        <fieldUsage x="5"/>
      </fieldsUsage>
      <extLst>
        <ext xmlns:x15="http://schemas.microsoft.com/office/spreadsheetml/2010/11/main" uri="{B97F6D7D-B522-45F9-BDA1-12C45D357490}">
          <x15:cacheHierarchy aggregatedColumn="19"/>
        </ext>
      </extLst>
    </cacheHierarchy>
    <cacheHierarchy uniqueName="[Measures].[Sum of 3rd Term Rank 2]" caption="Sum of 3rd Term Rank 2" measure="1" displayFolder="" measureGroup="Table4" count="0" oneField="1" hidden="1">
      <fieldsUsage count="1">
        <fieldUsage x="6"/>
      </fieldsUsage>
      <extLst>
        <ext xmlns:x15="http://schemas.microsoft.com/office/spreadsheetml/2010/11/main" uri="{B97F6D7D-B522-45F9-BDA1-12C45D357490}">
          <x15:cacheHierarchy aggregatedColumn="20"/>
        </ext>
      </extLst>
    </cacheHierarchy>
    <cacheHierarchy uniqueName="[Measures].[Sum of 1st Term Rank 3]" caption="Sum of 1st Term Rank 3" measure="1" displayFolder="" measureGroup="Table5" count="0" oneField="1" hidden="1">
      <fieldsUsage count="1">
        <fieldUsage x="7"/>
      </fieldsUsage>
      <extLst>
        <ext xmlns:x15="http://schemas.microsoft.com/office/spreadsheetml/2010/11/main" uri="{B97F6D7D-B522-45F9-BDA1-12C45D357490}">
          <x15:cacheHierarchy aggregatedColumn="30"/>
        </ext>
      </extLst>
    </cacheHierarchy>
    <cacheHierarchy uniqueName="[Measures].[Sum of 2nd Term Rank 3]" caption="Sum of 2nd Term Rank 3" measure="1" displayFolder="" measureGroup="Table5" count="0" oneField="1" hidden="1">
      <fieldsUsage count="1">
        <fieldUsage x="8"/>
      </fieldsUsage>
      <extLst>
        <ext xmlns:x15="http://schemas.microsoft.com/office/spreadsheetml/2010/11/main" uri="{B97F6D7D-B522-45F9-BDA1-12C45D357490}">
          <x15:cacheHierarchy aggregatedColumn="31"/>
        </ext>
      </extLst>
    </cacheHierarchy>
    <cacheHierarchy uniqueName="[Measures].[Sum of 3rd Term Rank 3]" caption="Sum of 3rd Term Rank 3" measure="1" displayFolder="" measureGroup="Table5" count="0" oneField="1" hidden="1">
      <fieldsUsage count="1">
        <fieldUsage x="9"/>
      </fieldsUsage>
      <extLst>
        <ext xmlns:x15="http://schemas.microsoft.com/office/spreadsheetml/2010/11/main" uri="{B97F6D7D-B522-45F9-BDA1-12C45D357490}">
          <x15:cacheHierarchy aggregatedColumn="32"/>
        </ext>
      </extLst>
    </cacheHierarchy>
    <cacheHierarchy uniqueName="[Measures].[Count of Acad. Grade]" caption="Count of Acad. Grade" measure="1" displayFolder="" measureGroup="Table6" count="0" hidden="1">
      <extLst>
        <ext xmlns:x15="http://schemas.microsoft.com/office/spreadsheetml/2010/11/main" uri="{B97F6D7D-B522-45F9-BDA1-12C45D357490}">
          <x15:cacheHierarchy aggregatedColumn="41"/>
        </ext>
      </extLst>
    </cacheHierarchy>
    <cacheHierarchy uniqueName="[Measures].[Count of 1st Term Grade 2]" caption="Count of 1st Term Grade 2" measure="1" displayFolder="" measureGroup="Table4" count="0" hidden="1">
      <extLst>
        <ext xmlns:x15="http://schemas.microsoft.com/office/spreadsheetml/2010/11/main" uri="{B97F6D7D-B522-45F9-BDA1-12C45D357490}">
          <x15:cacheHierarchy aggregatedColumn="21"/>
        </ext>
      </extLst>
    </cacheHierarchy>
    <cacheHierarchy uniqueName="[Measures].[Count of 2nd Term Grade]" caption="Count of 2nd Term Grade" measure="1" displayFolder="" measureGroup="Table4" count="0" hidden="1">
      <extLst>
        <ext xmlns:x15="http://schemas.microsoft.com/office/spreadsheetml/2010/11/main" uri="{B97F6D7D-B522-45F9-BDA1-12C45D357490}">
          <x15:cacheHierarchy aggregatedColumn="22"/>
        </ext>
      </extLst>
    </cacheHierarchy>
    <cacheHierarchy uniqueName="[Measures].[Count of 3rd Term Grade]" caption="Count of 3rd Term Grade" measure="1" displayFolder="" measureGroup="Table4" count="0" hidden="1">
      <extLst>
        <ext xmlns:x15="http://schemas.microsoft.com/office/spreadsheetml/2010/11/main" uri="{B97F6D7D-B522-45F9-BDA1-12C45D357490}">
          <x15:cacheHierarchy aggregatedColumn="23"/>
        </ext>
      </extLst>
    </cacheHierarchy>
    <cacheHierarchy uniqueName="[Measures].[Count of Full Name]" caption="Count of Full Name" measure="1" displayFolder="" measureGroup="Table6" count="0" hidden="1">
      <extLst>
        <ext xmlns:x15="http://schemas.microsoft.com/office/spreadsheetml/2010/11/main" uri="{B97F6D7D-B522-45F9-BDA1-12C45D357490}">
          <x15:cacheHierarchy aggregatedColumn="36"/>
        </ext>
      </extLst>
    </cacheHierarchy>
    <cacheHierarchy uniqueName="[Measures].[Count of Full Name 2]" caption="Count of Full Name 2" measure="1" displayFolder="" measureGroup="Table4" count="0" hidden="1">
      <extLst>
        <ext xmlns:x15="http://schemas.microsoft.com/office/spreadsheetml/2010/11/main" uri="{B97F6D7D-B522-45F9-BDA1-12C45D357490}">
          <x15:cacheHierarchy aggregatedColumn="12"/>
        </ext>
      </extLst>
    </cacheHierarchy>
    <cacheHierarchy uniqueName="[Measures].[Count of Teacher Remarks]" caption="Count of Teacher Remarks" measure="1" displayFolder="" measureGroup="Table6" count="0" hidden="1">
      <extLst>
        <ext xmlns:x15="http://schemas.microsoft.com/office/spreadsheetml/2010/11/main" uri="{B97F6D7D-B522-45F9-BDA1-12C45D357490}">
          <x15:cacheHierarchy aggregatedColumn="51"/>
        </ext>
      </extLst>
    </cacheHierarchy>
  </cacheHierarchies>
  <kpis count="0"/>
  <dimensions count="5">
    <dimension measure="1" name="Measures" uniqueName="[Measures]" caption="Measures"/>
    <dimension name="Table3" uniqueName="[Table3]" caption="Table3"/>
    <dimension name="Table4" uniqueName="[Table4]" caption="Table4"/>
    <dimension name="Table5" uniqueName="[Table5]" caption="Table5"/>
    <dimension name="Table6" uniqueName="[Table6]" caption="Table6"/>
  </dimensions>
  <measureGroups count="4">
    <measureGroup name="Table3" caption="Table3"/>
    <measureGroup name="Table4" caption="Table4"/>
    <measureGroup name="Table5" caption="Table5"/>
    <measureGroup name="Table6" caption="Table6"/>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B8D466-69B0-4D1F-8E74-1923C82A2B45}" name="PivotTable4" cacheId="83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5" firstHeaderRow="1" firstDataRow="1" firstDataCol="1"/>
  <pivotFields count="1">
    <pivotField axis="axisRow" allDrilled="1" subtotalTop="0" showAll="0" dataSourceSort="1" defaultSubtotal="0" defaultAttributeDrillState="1">
      <items count="1">
        <item s="1" x="0"/>
      </items>
    </pivotField>
  </pivotFields>
  <rowFields count="1">
    <field x="0"/>
  </rowFields>
  <rowItems count="2">
    <i>
      <x/>
    </i>
    <i t="grand">
      <x/>
    </i>
  </rowItems>
  <pivotHierarchies count="100">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activeTabTopLevelEntity name="[Table6]"/>
        <x15:activeTabTopLevelEntity name="[Table4]"/>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772026F-D713-4DB3-9879-086EC20E0ECC}" name="PivotTable1" cacheId="82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5:A7"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1">
        <item x="0"/>
      </items>
    </pivotField>
  </pivotFields>
  <rowFields count="1">
    <field x="1"/>
  </rowFields>
  <rowItems count="2">
    <i>
      <x/>
    </i>
    <i t="grand">
      <x/>
    </i>
  </rowItems>
  <formats count="3">
    <format dxfId="352">
      <pivotArea outline="0" collapsedLevelsAreSubtotals="1" fieldPosition="0"/>
    </format>
    <format dxfId="351">
      <pivotArea outline="0" collapsedLevelsAreSubtotals="1" fieldPosition="0"/>
    </format>
    <format dxfId="350">
      <pivotArea outline="0" collapsedLevelsAreSubtotals="1" fieldPosition="0"/>
    </format>
  </formats>
  <pivotHierarchies count="10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Table6].[Full Name].&amp;[Koffee Baide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6]"/>
        <x15:activeTabTopLevelEntity name="[Table3]"/>
        <x15:activeTabTopLevelEntity name="[Table4]"/>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67C32E2-A2F8-4FE1-A422-94BF0B449532}" name="PivotTable1" cacheId="86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5" firstHeaderRow="1" firstDataRow="1" firstDataCol="1"/>
  <pivotFields count="3">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1">
    <field x="1"/>
  </rowFields>
  <rowItems count="2">
    <i>
      <x/>
    </i>
    <i t="grand">
      <x/>
    </i>
  </rowItems>
  <colItems count="1">
    <i/>
  </colItems>
  <dataFields count="1">
    <dataField name="Sum of Acad. Scores" fld="0" baseField="0" baseItem="0"/>
  </dataField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6].[Full Name].&amp;[Koffee Baide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ch Dashboard.xlsx!Table6">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7E3F451-A67C-4FCC-8801-7ABB9E36FA50}" name="PivotTable1" cacheId="88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5" firstHeaderRow="1" firstDataRow="1" firstDataCol="1"/>
  <pivotFields count="2">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1">
    <field x="0"/>
  </rowFields>
  <rowItems count="2">
    <i>
      <x/>
    </i>
    <i t="grand">
      <x/>
    </i>
  </rowItem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6].[Full Name].&amp;[Koffee Baide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ch Dashboard.xlsx!Table6">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8794797-D1DD-4290-9493-3B4D0B66954B}" name="PivotTable1" cacheId="82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4" firstHeaderRow="0" firstDataRow="1" firstDataCol="0"/>
  <pivotFields count="4">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1st Term" fld="1" baseField="0" baseItem="0"/>
    <dataField name="Sum of 2nd Term" fld="2" baseField="0" baseItem="0"/>
    <dataField name="Sum of 3rd Term" fld="3" baseField="0" baseItem="0"/>
  </dataFields>
  <formats count="3">
    <format dxfId="329">
      <pivotArea outline="0" collapsedLevelsAreSubtotals="1" fieldPosition="0"/>
    </format>
    <format dxfId="328">
      <pivotArea outline="0" collapsedLevelsAreSubtotals="1" fieldPosition="0"/>
    </format>
    <format dxfId="327">
      <pivotArea outline="0" collapsedLevelsAreSubtotals="1" fieldPosition="0"/>
    </format>
  </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6].[Full Name].&amp;[Koffee Baide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6]"/>
        <x15:activeTabTopLevelEntity name="[Table3]"/>
        <x15:activeTabTopLevelEntity name="[Table4]"/>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98B5C6C-EEE0-4445-805D-CB6313750C47}" name="PivotTable1" cacheId="8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1st Term" fld="0" baseField="0" baseItem="0"/>
    <dataField name="Sum of 2nd Term" fld="1" baseField="0" baseItem="0"/>
    <dataField name="Sum of 3rd Term" fld="2" baseField="0" baseItem="0"/>
  </dataFields>
  <formats count="3">
    <format dxfId="326">
      <pivotArea outline="0" collapsedLevelsAreSubtotals="1" fieldPosition="0"/>
    </format>
    <format dxfId="325">
      <pivotArea outline="0" collapsedLevelsAreSubtotals="1" fieldPosition="0"/>
    </format>
    <format dxfId="324">
      <pivotArea outline="0" collapsedLevelsAreSubtotals="1" fieldPosition="0"/>
    </format>
  </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6].[Full Name].&amp;[Koffee Baide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6]"/>
        <x15:activeTabTopLevelEntity name="[Table3]"/>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3771098-F460-4216-95CD-BF42A02B9832}" name="PivotTable1" cacheId="8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1st Term" fld="0" baseField="0" baseItem="0"/>
    <dataField name="Sum of 2nd Term" fld="1" baseField="0" baseItem="0"/>
    <dataField name="Sum of 3rd Term" fld="2" baseField="0" baseItem="0"/>
  </dataFields>
  <formats count="4">
    <format dxfId="323">
      <pivotArea outline="0" collapsedLevelsAreSubtotals="1" fieldPosition="0">
        <references count="1">
          <reference field="4294967294" count="1" selected="0">
            <x v="1"/>
          </reference>
        </references>
      </pivotArea>
    </format>
    <format dxfId="322">
      <pivotArea outline="0" collapsedLevelsAreSubtotals="1" fieldPosition="0"/>
    </format>
    <format dxfId="321">
      <pivotArea outline="0" collapsedLevelsAreSubtotals="1" fieldPosition="0"/>
    </format>
    <format dxfId="320">
      <pivotArea outline="0" collapsedLevelsAreSubtotals="1" fieldPosition="0"/>
    </format>
  </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6].[Full Name].&amp;[Koffee Baide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6]"/>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2C1AC7C-B712-4C30-ACEA-80ADA2775C2D}" name="PivotTable1" cacheId="80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Acad. Scores" fld="0" baseField="0" baseItem="0"/>
    <dataField name="Sum of Total Eng." fld="1" baseField="0" baseItem="0"/>
    <dataField name="Sum of Total Math" fld="2" baseField="0" baseItem="0"/>
    <dataField name="Sum of Total Sci." fld="3" baseField="0" baseItem="0"/>
  </dataField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6].[Full Name].&amp;[Koffee Baide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EB8DADA-654A-4D1B-A0E5-C02DA5D7BF06}" name="PivotTable1" cacheId="82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5:A7"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1">
        <item x="0"/>
      </items>
    </pivotField>
  </pivotFields>
  <rowFields count="1">
    <field x="1"/>
  </rowFields>
  <rowItems count="2">
    <i>
      <x/>
    </i>
    <i t="grand">
      <x/>
    </i>
  </rowItems>
  <formats count="3">
    <format dxfId="319">
      <pivotArea outline="0" collapsedLevelsAreSubtotals="1" fieldPosition="0"/>
    </format>
    <format dxfId="318">
      <pivotArea outline="0" collapsedLevelsAreSubtotals="1" fieldPosition="0"/>
    </format>
    <format dxfId="317">
      <pivotArea outline="0" collapsedLevelsAreSubtotals="1" fieldPosition="0"/>
    </format>
  </formats>
  <pivotHierarchies count="10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Table6].[Full Name].&amp;[Koffee Baide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6]"/>
        <x15:activeTabTopLevelEntity name="[Table3]"/>
        <x15:activeTabTopLevelEntity name="[Table4]"/>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102ACC6-02FF-47D6-B39F-80569E42DF86}" name="PivotTable2" cacheId="86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5" firstHeaderRow="1" firstDataRow="1" firstDataCol="1"/>
  <pivotFields count="3">
    <pivotField axis="axisRow" allDrilled="1" subtotalTop="0" showAll="0" dataSourceSort="1" defaultSubtotal="0" defaultAttributeDrillState="1">
      <items count="1">
        <item x="0"/>
      </items>
    </pivotField>
    <pivotField allDrilled="1" subtotalTop="0" showAll="0" dataSourceSort="1" defaultSubtotal="0" defaultAttributeDrillState="1"/>
    <pivotField dataField="1" subtotalTop="0" showAll="0" defaultSubtotal="0"/>
  </pivotFields>
  <rowFields count="1">
    <field x="0"/>
  </rowFields>
  <rowItems count="2">
    <i>
      <x/>
    </i>
    <i t="grand">
      <x/>
    </i>
  </rowItems>
  <colItems count="1">
    <i/>
  </colItems>
  <dataFields count="1">
    <dataField name="Sum of 3rd Term" fld="2" baseField="0" baseItem="0"/>
  </dataField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6].[Full Name].&amp;[Koffee Baide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EF8A722-DB7B-4FEC-8017-C6313745B87F}" name="PivotTable2" cacheId="85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5" firstHeaderRow="1" firstDataRow="1" firstDataCol="1"/>
  <pivotFields count="3">
    <pivotField axis="axisRow" allDrilled="1" subtotalTop="0" showAll="0" dataSourceSort="1" defaultSubtotal="0" defaultAttributeDrillState="1">
      <items count="1">
        <item x="0"/>
      </items>
    </pivotField>
    <pivotField allDrilled="1" subtotalTop="0" showAll="0" dataSourceSort="1" defaultSubtotal="0" defaultAttributeDrillState="1"/>
    <pivotField dataField="1" subtotalTop="0" showAll="0" defaultSubtotal="0"/>
  </pivotFields>
  <rowFields count="1">
    <field x="0"/>
  </rowFields>
  <rowItems count="2">
    <i>
      <x/>
    </i>
    <i t="grand">
      <x/>
    </i>
  </rowItems>
  <colItems count="1">
    <i/>
  </colItems>
  <dataFields count="1">
    <dataField name="Sum of 2nd Term" fld="2" baseField="0" baseItem="0"/>
  </dataField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6].[Full Name].&amp;[Koffee Baide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C3AF97-0056-4204-A8A9-3FF1638C3549}" name="PivotTable4" cacheId="83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I4" firstHeaderRow="0" firstDataRow="1" firstDataCol="0"/>
  <pivotFields count="10">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9">
    <i>
      <x/>
    </i>
    <i i="1">
      <x v="1"/>
    </i>
    <i i="2">
      <x v="2"/>
    </i>
    <i i="3">
      <x v="3"/>
    </i>
    <i i="4">
      <x v="4"/>
    </i>
    <i i="5">
      <x v="5"/>
    </i>
    <i i="6">
      <x v="6"/>
    </i>
    <i i="7">
      <x v="7"/>
    </i>
    <i i="8">
      <x v="8"/>
    </i>
  </colItems>
  <dataFields count="9">
    <dataField name="Sum of 1st Term Rank" fld="1" baseField="0" baseItem="0"/>
    <dataField name="Sum of 2nd Term Rank" fld="2" baseField="0" baseItem="0"/>
    <dataField name="Sum of 3rd Term Rank" fld="3" baseField="0" baseItem="0"/>
    <dataField name="Sum of 1st Term Rank" fld="4" baseField="0" baseItem="0"/>
    <dataField name="Sum of 2nd Term Rank" fld="5" baseField="0" baseItem="0"/>
    <dataField name="Sum of 3rd Term Rank" fld="6" baseField="0" baseItem="0"/>
    <dataField name="Sum of 1st Term Rank" fld="7" baseField="0" baseItem="0"/>
    <dataField name="Sum of 2nd Term Rank" fld="8" baseField="0" baseItem="0"/>
    <dataField name="Sum of 3rd Term Rank" fld="9" baseField="0" baseItem="0"/>
  </dataFields>
  <pivotHierarchies count="100">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6].[Full Name].&amp;[Koffee Baide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activeTabTopLevelEntity name="[Table6]"/>
        <x15:activeTabTopLevelEntity name="[Table4]"/>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AC8093F-3916-4385-B801-2BB1722795F5}" name="PivotTable2" cacheId="85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5"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1">
        <item x="0"/>
      </items>
    </pivotField>
    <pivotField dataField="1" subtotalTop="0" showAll="0" defaultSubtotal="0"/>
  </pivotFields>
  <rowFields count="1">
    <field x="1"/>
  </rowFields>
  <rowItems count="2">
    <i>
      <x/>
    </i>
    <i t="grand">
      <x/>
    </i>
  </rowItems>
  <colItems count="1">
    <i/>
  </colItems>
  <dataFields count="1">
    <dataField name="Sum of 1st Term" fld="2" baseField="0" baseItem="0"/>
  </dataField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6].[Full Name].&amp;[Koffee Baide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57B5572C-A080-4D0B-B594-793D1E8BEAEF}" name="PivotTable4" cacheId="86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5"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1">
        <item x="0"/>
      </items>
    </pivotField>
  </pivotFields>
  <rowFields count="1">
    <field x="2"/>
  </rowFields>
  <rowItems count="2">
    <i>
      <x/>
    </i>
    <i t="grand">
      <x/>
    </i>
  </rowItems>
  <colItems count="1">
    <i/>
  </colItems>
  <dataFields count="1">
    <dataField name="Sum of 2nd Term" fld="1" baseField="0" baseItem="0"/>
  </dataFields>
  <pivotHierarchies count="100">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6].[Full Name].&amp;[Koffee Baide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6]"/>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CAC8BCCB-F3CD-4282-8E6E-14A5CA806F7D}" name="PivotTable4" cacheId="86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5" firstHeaderRow="1" firstDataRow="1" firstDataCol="1"/>
  <pivotFields count="3">
    <pivotField axis="axisRow" allDrilled="1" subtotalTop="0" showAll="0" dataSourceSort="1" defaultSubtotal="0" defaultAttributeDrillState="1">
      <items count="1">
        <item x="0"/>
      </items>
    </pivotField>
    <pivotField allDrilled="1" subtotalTop="0" showAll="0" dataSourceSort="1" defaultSubtotal="0" defaultAttributeDrillState="1"/>
    <pivotField dataField="1" subtotalTop="0" showAll="0" defaultSubtotal="0"/>
  </pivotFields>
  <rowFields count="1">
    <field x="0"/>
  </rowFields>
  <rowItems count="2">
    <i>
      <x/>
    </i>
    <i t="grand">
      <x/>
    </i>
  </rowItems>
  <colItems count="1">
    <i/>
  </colItems>
  <dataFields count="1">
    <dataField name="Sum of 1st Term" fld="2" baseField="0" baseItem="0"/>
  </dataFields>
  <pivotHierarchies count="100">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6].[Full Name].&amp;[Koffee Baide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6]"/>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100D6A95-B444-474A-9C2C-3E78F4587A89}" name="PivotTable4" cacheId="87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5"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1">
        <item x="0"/>
      </items>
    </pivotField>
  </pivotFields>
  <rowFields count="1">
    <field x="2"/>
  </rowFields>
  <rowItems count="2">
    <i>
      <x/>
    </i>
    <i t="grand">
      <x/>
    </i>
  </rowItems>
  <colItems count="1">
    <i/>
  </colItems>
  <dataFields count="1">
    <dataField name="Sum of 3rd Term" fld="1" baseField="0" baseItem="0"/>
  </dataFields>
  <pivotHierarchies count="100">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6].[Full Name].&amp;[Koffee Baide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6]"/>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179B9C07-6438-4B38-BF62-2CED59479511}" name="PivotTable1" cacheId="839" dataOnRows="1" dataPosition="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5:B8" firstHeaderRow="1" firstDataRow="1" firstDataCol="1"/>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3">
    <i>
      <x/>
    </i>
    <i i="1">
      <x v="1"/>
    </i>
    <i i="2">
      <x v="2"/>
    </i>
  </rowItems>
  <colItems count="1">
    <i/>
  </colItems>
  <dataFields count="3">
    <dataField name="Sum of Total Eng." fld="2" baseField="0" baseItem="0"/>
    <dataField name="Sum of Total Math" fld="0" baseField="0" baseItem="0"/>
    <dataField name="Sum of Total Sci." fld="1" baseField="0" baseItem="0"/>
  </dataFields>
  <formats count="3">
    <format dxfId="316">
      <pivotArea outline="0" collapsedLevelsAreSubtotals="1" fieldPosition="0"/>
    </format>
    <format dxfId="315">
      <pivotArea outline="0" collapsedLevelsAreSubtotals="1" fieldPosition="0"/>
    </format>
    <format dxfId="314">
      <pivotArea outline="0" collapsedLevelsAreSubtotals="1" fieldPosition="0"/>
    </format>
  </formats>
  <chartFormats count="13">
    <chartFormat chart="0" format="52" series="1">
      <pivotArea type="data" outline="0" fieldPosition="0">
        <references count="1">
          <reference field="4294967294" count="1" selected="0">
            <x v="1"/>
          </reference>
        </references>
      </pivotArea>
    </chartFormat>
    <chartFormat chart="0" format="53" series="1">
      <pivotArea type="data" outline="0" fieldPosition="0">
        <references count="1">
          <reference field="4294967294" count="1" selected="0">
            <x v="0"/>
          </reference>
        </references>
      </pivotArea>
    </chartFormat>
    <chartFormat chart="0" format="54">
      <pivotArea type="data" outline="0" fieldPosition="0">
        <references count="1">
          <reference field="4294967294" count="1" selected="0">
            <x v="2"/>
          </reference>
        </references>
      </pivotArea>
    </chartFormat>
    <chartFormat chart="0" format="55">
      <pivotArea type="data" outline="0" fieldPosition="0">
        <references count="1">
          <reference field="4294967294" count="1" selected="0">
            <x v="1"/>
          </reference>
        </references>
      </pivotArea>
    </chartFormat>
    <chartFormat chart="0" format="56">
      <pivotArea type="data" outline="0" fieldPosition="0">
        <references count="1">
          <reference field="4294967294" count="1" selected="0">
            <x v="0"/>
          </reference>
        </references>
      </pivotArea>
    </chartFormat>
    <chartFormat chart="6" format="57" series="1">
      <pivotArea type="data" outline="0" fieldPosition="0">
        <references count="1">
          <reference field="4294967294" count="1" selected="0">
            <x v="0"/>
          </reference>
        </references>
      </pivotArea>
    </chartFormat>
    <chartFormat chart="6" format="58">
      <pivotArea type="data" outline="0" fieldPosition="0">
        <references count="1">
          <reference field="4294967294" count="1" selected="0">
            <x v="0"/>
          </reference>
        </references>
      </pivotArea>
    </chartFormat>
    <chartFormat chart="6" format="59">
      <pivotArea type="data" outline="0" fieldPosition="0">
        <references count="1">
          <reference field="4294967294" count="1" selected="0">
            <x v="1"/>
          </reference>
        </references>
      </pivotArea>
    </chartFormat>
    <chartFormat chart="6" format="60">
      <pivotArea type="data" outline="0" fieldPosition="0">
        <references count="1">
          <reference field="4294967294" count="1" selected="0">
            <x v="2"/>
          </reference>
        </references>
      </pivotArea>
    </chartFormat>
    <chartFormat chart="7" format="61" series="1">
      <pivotArea type="data" outline="0" fieldPosition="0">
        <references count="1">
          <reference field="4294967294" count="1" selected="0">
            <x v="0"/>
          </reference>
        </references>
      </pivotArea>
    </chartFormat>
    <chartFormat chart="7" format="62">
      <pivotArea type="data" outline="0" fieldPosition="0">
        <references count="1">
          <reference field="4294967294" count="1" selected="0">
            <x v="0"/>
          </reference>
        </references>
      </pivotArea>
    </chartFormat>
    <chartFormat chart="7" format="63">
      <pivotArea type="data" outline="0" fieldPosition="0">
        <references count="1">
          <reference field="4294967294" count="1" selected="0">
            <x v="1"/>
          </reference>
        </references>
      </pivotArea>
    </chartFormat>
    <chartFormat chart="7" format="64">
      <pivotArea type="data" outline="0" fieldPosition="0">
        <references count="1">
          <reference field="4294967294" count="1" selected="0">
            <x v="2"/>
          </reference>
        </references>
      </pivotArea>
    </chartFormat>
  </chartFormats>
  <pivotHierarchies count="10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Table6].[Full Name].&amp;[Koffee Baide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6]"/>
        <x15:activeTabTopLevelEntity name="[Table3]"/>
        <x15:activeTabTopLevelEntity name="[Table4]"/>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6A5B783D-E482-477A-9235-BEDDFA58849D}" name="PivotTable1" cacheId="842" dataOnRows="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5:C12" firstHeaderRow="1" firstDataRow="5" firstDataCol="1"/>
  <pivotFields count="8">
    <pivotField dataField="1" subtotalTop="0" showAll="0" defaultSubtotal="0"/>
    <pivotField dataField="1" subtotalTop="0" showAll="0" defaultSubtotal="0"/>
    <pivotField dataField="1" subtotalTop="0" showAll="0" defaultSubtotal="0"/>
    <pivotField axis="axisCol"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Col"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3">
    <i>
      <x/>
    </i>
    <i i="1">
      <x v="1"/>
    </i>
    <i i="2">
      <x v="2"/>
    </i>
  </rowItems>
  <colFields count="4">
    <field x="3"/>
    <field x="4"/>
    <field x="5"/>
    <field x="6"/>
  </colFields>
  <colItems count="2">
    <i>
      <x/>
      <x/>
      <x/>
      <x/>
    </i>
    <i t="grand">
      <x/>
    </i>
  </colItems>
  <dataFields count="3">
    <dataField name="Sum of Total Eng." fld="0" baseField="0" baseItem="0"/>
    <dataField name="Sum of Total Math" fld="2" baseField="0" baseItem="0"/>
    <dataField name="Sum of Total Sci." fld="1" baseField="0" baseItem="0"/>
  </dataFields>
  <formats count="3">
    <format dxfId="313">
      <pivotArea outline="0" collapsedLevelsAreSubtotals="1" fieldPosition="0"/>
    </format>
    <format dxfId="312">
      <pivotArea outline="0" collapsedLevelsAreSubtotals="1" fieldPosition="0"/>
    </format>
    <format dxfId="311">
      <pivotArea outline="0" collapsedLevelsAreSubtotals="1" fieldPosition="0"/>
    </format>
  </formats>
  <chartFormats count="53">
    <chartFormat chart="9" format="288" series="1">
      <pivotArea type="data" outline="0" fieldPosition="0">
        <references count="1">
          <reference field="4294967294" count="1" selected="0">
            <x v="0"/>
          </reference>
        </references>
      </pivotArea>
    </chartFormat>
    <chartFormat chart="11" format="729" series="1">
      <pivotArea type="data" outline="0" fieldPosition="0">
        <references count="5">
          <reference field="4294967294" count="1" selected="0">
            <x v="0"/>
          </reference>
          <reference field="3" count="1" selected="0">
            <x v="3"/>
          </reference>
          <reference field="4" count="1" selected="0">
            <x v="0"/>
          </reference>
          <reference field="5" count="1" selected="0">
            <x v="1"/>
          </reference>
          <reference field="6" count="1" selected="0">
            <x v="0"/>
          </reference>
        </references>
      </pivotArea>
    </chartFormat>
    <chartFormat chart="11" format="735" series="1">
      <pivotArea type="data" outline="0" fieldPosition="0">
        <references count="5">
          <reference field="4294967294" count="1" selected="0">
            <x v="0"/>
          </reference>
          <reference field="3" count="1" selected="0">
            <x v="13"/>
          </reference>
          <reference field="4" count="1" selected="0">
            <x v="3"/>
          </reference>
          <reference field="5" count="1" selected="0">
            <x v="0"/>
          </reference>
          <reference field="6" count="1" selected="0">
            <x v="1"/>
          </reference>
        </references>
      </pivotArea>
    </chartFormat>
    <chartFormat chart="11" format="742" series="1">
      <pivotArea type="data" outline="0" fieldPosition="0">
        <references count="5">
          <reference field="4294967294" count="1" selected="0">
            <x v="0"/>
          </reference>
          <reference field="3" count="1" selected="0">
            <x v="2"/>
          </reference>
          <reference field="4" count="1" selected="0">
            <x v="2"/>
          </reference>
          <reference field="5" count="1" selected="0">
            <x v="0"/>
          </reference>
          <reference field="6" count="1" selected="0">
            <x v="1"/>
          </reference>
        </references>
      </pivotArea>
    </chartFormat>
    <chartFormat chart="11" format="751" series="1">
      <pivotArea type="data" outline="0" fieldPosition="0">
        <references count="5">
          <reference field="4294967294" count="1" selected="0">
            <x v="0"/>
          </reference>
          <reference field="3" count="1" selected="0">
            <x v="1"/>
          </reference>
          <reference field="4" count="1" selected="0">
            <x v="0"/>
          </reference>
          <reference field="5" count="1" selected="0">
            <x v="0"/>
          </reference>
          <reference field="6" count="1" selected="0">
            <x v="1"/>
          </reference>
        </references>
      </pivotArea>
    </chartFormat>
    <chartFormat chart="11" format="752" series="1">
      <pivotArea type="data" outline="0" fieldPosition="0">
        <references count="5">
          <reference field="4294967294" count="1" selected="0">
            <x v="0"/>
          </reference>
          <reference field="3" count="1" selected="0">
            <x v="22"/>
          </reference>
          <reference field="4" count="1" selected="0">
            <x v="0"/>
          </reference>
          <reference field="5" count="1" selected="0">
            <x v="0"/>
          </reference>
          <reference field="6" count="1" selected="0">
            <x v="1"/>
          </reference>
        </references>
      </pivotArea>
    </chartFormat>
    <chartFormat chart="11" format="753" series="1">
      <pivotArea type="data" outline="0" fieldPosition="0">
        <references count="5">
          <reference field="4294967294" count="1" selected="0">
            <x v="0"/>
          </reference>
          <reference field="3" count="1" selected="0">
            <x v="3"/>
          </reference>
          <reference field="4" count="1" selected="0">
            <x v="1"/>
          </reference>
          <reference field="5" count="1" selected="0">
            <x v="0"/>
          </reference>
          <reference field="6" count="1" selected="0">
            <x v="1"/>
          </reference>
        </references>
      </pivotArea>
    </chartFormat>
    <chartFormat chart="11" format="754" series="1">
      <pivotArea type="data" outline="0" fieldPosition="0">
        <references count="5">
          <reference field="4294967294" count="1" selected="0">
            <x v="0"/>
          </reference>
          <reference field="3" count="1" selected="0">
            <x v="14"/>
          </reference>
          <reference field="4" count="1" selected="0">
            <x v="2"/>
          </reference>
          <reference field="5" count="1" selected="0">
            <x v="0"/>
          </reference>
          <reference field="6" count="1" selected="0">
            <x v="1"/>
          </reference>
        </references>
      </pivotArea>
    </chartFormat>
    <chartFormat chart="11" format="755" series="1">
      <pivotArea type="data" outline="0" fieldPosition="0">
        <references count="5">
          <reference field="4294967294" count="1" selected="0">
            <x v="0"/>
          </reference>
          <reference field="3" count="1" selected="0">
            <x v="13"/>
          </reference>
          <reference field="4" count="1" selected="0">
            <x v="2"/>
          </reference>
          <reference field="5" count="1" selected="0">
            <x v="0"/>
          </reference>
          <reference field="6" count="1" selected="0">
            <x v="0"/>
          </reference>
        </references>
      </pivotArea>
    </chartFormat>
    <chartFormat chart="11" format="756" series="1">
      <pivotArea type="data" outline="0" fieldPosition="0">
        <references count="5">
          <reference field="4294967294" count="1" selected="0">
            <x v="0"/>
          </reference>
          <reference field="3" count="1" selected="0">
            <x v="7"/>
          </reference>
          <reference field="4" count="1" selected="0">
            <x v="0"/>
          </reference>
          <reference field="5" count="1" selected="0">
            <x v="0"/>
          </reference>
          <reference field="6" count="1" selected="0">
            <x v="0"/>
          </reference>
        </references>
      </pivotArea>
    </chartFormat>
    <chartFormat chart="11" format="757" series="1">
      <pivotArea type="data" outline="0" fieldPosition="0">
        <references count="5">
          <reference field="4294967294" count="1" selected="0">
            <x v="0"/>
          </reference>
          <reference field="3" count="1" selected="0">
            <x v="2"/>
          </reference>
          <reference field="4" count="1" selected="0">
            <x v="0"/>
          </reference>
          <reference field="5" count="1" selected="0">
            <x v="0"/>
          </reference>
          <reference field="6" count="1" selected="0">
            <x v="1"/>
          </reference>
        </references>
      </pivotArea>
    </chartFormat>
    <chartFormat chart="9" format="567" series="1">
      <pivotArea type="data" outline="0" fieldPosition="0">
        <references count="5">
          <reference field="4294967294" count="1" selected="0">
            <x v="0"/>
          </reference>
          <reference field="3" count="1" selected="0">
            <x v="2"/>
          </reference>
          <reference field="4" count="1" selected="0">
            <x v="0"/>
          </reference>
          <reference field="5" count="1" selected="0">
            <x v="0"/>
          </reference>
          <reference field="6" count="1" selected="0">
            <x v="1"/>
          </reference>
        </references>
      </pivotArea>
    </chartFormat>
    <chartFormat chart="11" format="758" series="1">
      <pivotArea type="data" outline="0" fieldPosition="0">
        <references count="5">
          <reference field="4294967294" count="1" selected="0">
            <x v="0"/>
          </reference>
          <reference field="3" count="1" selected="0">
            <x v="16"/>
          </reference>
          <reference field="4" count="1" selected="0">
            <x v="2"/>
          </reference>
          <reference field="5" count="1" selected="0">
            <x v="1"/>
          </reference>
          <reference field="6" count="1" selected="0">
            <x v="2"/>
          </reference>
        </references>
      </pivotArea>
    </chartFormat>
    <chartFormat chart="11" format="759" series="1">
      <pivotArea type="data" outline="0" fieldPosition="0">
        <references count="5">
          <reference field="4294967294" count="1" selected="0">
            <x v="0"/>
          </reference>
          <reference field="3" count="1" selected="0">
            <x v="23"/>
          </reference>
          <reference field="4" count="1" selected="0">
            <x v="0"/>
          </reference>
          <reference field="5" count="1" selected="0">
            <x v="0"/>
          </reference>
          <reference field="6" count="1" selected="0">
            <x v="0"/>
          </reference>
        </references>
      </pivotArea>
    </chartFormat>
    <chartFormat chart="11" format="760" series="1">
      <pivotArea type="data" outline="0" fieldPosition="0">
        <references count="5">
          <reference field="4294967294" count="1" selected="0">
            <x v="0"/>
          </reference>
          <reference field="3" count="1" selected="0">
            <x v="5"/>
          </reference>
          <reference field="4" count="1" selected="0">
            <x v="0"/>
          </reference>
          <reference field="5" count="1" selected="0">
            <x v="1"/>
          </reference>
          <reference field="6" count="1" selected="0">
            <x v="1"/>
          </reference>
        </references>
      </pivotArea>
    </chartFormat>
    <chartFormat chart="11" format="761" series="1">
      <pivotArea type="data" outline="0" fieldPosition="0">
        <references count="5">
          <reference field="4294967294" count="1" selected="0">
            <x v="0"/>
          </reference>
          <reference field="3" count="1" selected="0">
            <x v="0"/>
          </reference>
          <reference field="4" count="1" selected="0">
            <x v="0"/>
          </reference>
          <reference field="5" count="1" selected="0">
            <x v="0"/>
          </reference>
          <reference field="6" count="1" selected="0">
            <x v="0"/>
          </reference>
        </references>
      </pivotArea>
    </chartFormat>
    <chartFormat chart="9" format="568" series="1">
      <pivotArea type="data" outline="0" fieldPosition="0">
        <references count="5">
          <reference field="4294967294" count="1" selected="0">
            <x v="0"/>
          </reference>
          <reference field="3" count="1" selected="0">
            <x v="3"/>
          </reference>
          <reference field="4" count="1" selected="0">
            <x v="1"/>
          </reference>
          <reference field="5" count="1" selected="0">
            <x v="0"/>
          </reference>
          <reference field="6" count="1" selected="0">
            <x v="1"/>
          </reference>
        </references>
      </pivotArea>
    </chartFormat>
    <chartFormat chart="11" format="762" series="1">
      <pivotArea type="data" outline="0" fieldPosition="0">
        <references count="5">
          <reference field="4294967294" count="1" selected="0">
            <x v="0"/>
          </reference>
          <reference field="3" count="1" selected="0">
            <x v="4"/>
          </reference>
          <reference field="4" count="1" selected="0">
            <x v="2"/>
          </reference>
          <reference field="5" count="1" selected="0">
            <x v="0"/>
          </reference>
          <reference field="6" count="1" selected="0">
            <x v="2"/>
          </reference>
        </references>
      </pivotArea>
    </chartFormat>
    <chartFormat chart="11" format="763" series="1">
      <pivotArea type="data" outline="0" fieldPosition="0">
        <references count="5">
          <reference field="4294967294" count="1" selected="0">
            <x v="0"/>
          </reference>
          <reference field="3" count="1" selected="0">
            <x v="19"/>
          </reference>
          <reference field="4" count="1" selected="0">
            <x v="0"/>
          </reference>
          <reference field="5" count="1" selected="0">
            <x v="0"/>
          </reference>
          <reference field="6" count="1" selected="0">
            <x v="1"/>
          </reference>
        </references>
      </pivotArea>
    </chartFormat>
    <chartFormat chart="11" format="764" series="1">
      <pivotArea type="data" outline="0" fieldPosition="0">
        <references count="5">
          <reference field="4294967294" count="1" selected="0">
            <x v="0"/>
          </reference>
          <reference field="3" count="1" selected="0">
            <x v="9"/>
          </reference>
          <reference field="4" count="1" selected="0">
            <x v="0"/>
          </reference>
          <reference field="5" count="1" selected="0">
            <x v="2"/>
          </reference>
          <reference field="6" count="1" selected="0">
            <x v="0"/>
          </reference>
        </references>
      </pivotArea>
    </chartFormat>
    <chartFormat chart="11" format="765" series="1">
      <pivotArea type="data" outline="0" fieldPosition="0">
        <references count="5">
          <reference field="4294967294" count="1" selected="0">
            <x v="0"/>
          </reference>
          <reference field="3" count="1" selected="0">
            <x v="6"/>
          </reference>
          <reference field="4" count="1" selected="0">
            <x v="2"/>
          </reference>
          <reference field="5" count="1" selected="0">
            <x v="0"/>
          </reference>
          <reference field="6" count="1" selected="0">
            <x v="1"/>
          </reference>
        </references>
      </pivotArea>
    </chartFormat>
    <chartFormat chart="11" format="766" series="1">
      <pivotArea type="data" outline="0" fieldPosition="0">
        <references count="5">
          <reference field="4294967294" count="1" selected="0">
            <x v="0"/>
          </reference>
          <reference field="3" count="1" selected="0">
            <x v="11"/>
          </reference>
          <reference field="4" count="1" selected="0">
            <x v="2"/>
          </reference>
          <reference field="5" count="1" selected="0">
            <x v="1"/>
          </reference>
          <reference field="6" count="1" selected="0">
            <x v="0"/>
          </reference>
        </references>
      </pivotArea>
    </chartFormat>
    <chartFormat chart="11" format="767" series="1">
      <pivotArea type="data" outline="0" fieldPosition="0">
        <references count="5">
          <reference field="4294967294" count="1" selected="0">
            <x v="0"/>
          </reference>
          <reference field="3" count="1" selected="0">
            <x v="8"/>
          </reference>
          <reference field="4" count="1" selected="0">
            <x v="2"/>
          </reference>
          <reference field="5" count="1" selected="0">
            <x v="1"/>
          </reference>
          <reference field="6" count="1" selected="0">
            <x v="0"/>
          </reference>
        </references>
      </pivotArea>
    </chartFormat>
    <chartFormat chart="11" format="768" series="1">
      <pivotArea type="data" outline="0" fieldPosition="0">
        <references count="5">
          <reference field="4294967294" count="1" selected="0">
            <x v="0"/>
          </reference>
          <reference field="3" count="1" selected="0">
            <x v="15"/>
          </reference>
          <reference field="4" count="1" selected="0">
            <x v="2"/>
          </reference>
          <reference field="5" count="1" selected="0">
            <x v="1"/>
          </reference>
          <reference field="6" count="1" selected="0">
            <x v="2"/>
          </reference>
        </references>
      </pivotArea>
    </chartFormat>
    <chartFormat chart="11" format="769" series="1">
      <pivotArea type="data" outline="0" fieldPosition="0">
        <references count="5">
          <reference field="4294967294" count="1" selected="0">
            <x v="0"/>
          </reference>
          <reference field="3" count="1" selected="0">
            <x v="21"/>
          </reference>
          <reference field="4" count="1" selected="0">
            <x v="0"/>
          </reference>
          <reference field="5" count="1" selected="0">
            <x v="1"/>
          </reference>
          <reference field="6" count="1" selected="0">
            <x v="0"/>
          </reference>
        </references>
      </pivotArea>
    </chartFormat>
    <chartFormat chart="11" format="770" series="1">
      <pivotArea type="data" outline="0" fieldPosition="0">
        <references count="5">
          <reference field="4294967294" count="1" selected="0">
            <x v="0"/>
          </reference>
          <reference field="3" count="1" selected="0">
            <x v="20"/>
          </reference>
          <reference field="4" count="1" selected="0">
            <x v="2"/>
          </reference>
          <reference field="5" count="1" selected="0">
            <x v="0"/>
          </reference>
          <reference field="6" count="1" selected="0">
            <x v="0"/>
          </reference>
        </references>
      </pivotArea>
    </chartFormat>
    <chartFormat chart="11" format="771" series="1">
      <pivotArea type="data" outline="0" fieldPosition="0">
        <references count="5">
          <reference field="4294967294" count="1" selected="0">
            <x v="0"/>
          </reference>
          <reference field="3" count="1" selected="0">
            <x v="17"/>
          </reference>
          <reference field="4" count="1" selected="0">
            <x v="3"/>
          </reference>
          <reference field="5" count="1" selected="0">
            <x v="0"/>
          </reference>
          <reference field="6" count="1" selected="0">
            <x v="1"/>
          </reference>
        </references>
      </pivotArea>
    </chartFormat>
    <chartFormat chart="11" format="772" series="1">
      <pivotArea type="data" outline="0" fieldPosition="0">
        <references count="5">
          <reference field="4294967294" count="1" selected="0">
            <x v="0"/>
          </reference>
          <reference field="3" count="1" selected="0">
            <x v="18"/>
          </reference>
          <reference field="4" count="1" selected="0">
            <x v="0"/>
          </reference>
          <reference field="5" count="1" selected="0">
            <x v="1"/>
          </reference>
          <reference field="6" count="1" selected="0">
            <x v="1"/>
          </reference>
        </references>
      </pivotArea>
    </chartFormat>
    <chartFormat chart="11" format="773" series="1">
      <pivotArea type="data" outline="0" fieldPosition="0">
        <references count="5">
          <reference field="4294967294" count="1" selected="0">
            <x v="0"/>
          </reference>
          <reference field="3" count="1" selected="0">
            <x v="12"/>
          </reference>
          <reference field="4" count="1" selected="0">
            <x v="3"/>
          </reference>
          <reference field="5" count="1" selected="0">
            <x v="1"/>
          </reference>
          <reference field="6" count="1" selected="0">
            <x v="1"/>
          </reference>
        </references>
      </pivotArea>
    </chartFormat>
    <chartFormat chart="9" format="569" series="1">
      <pivotArea type="data" outline="0" fieldPosition="0">
        <references count="5">
          <reference field="4294967294" count="1" selected="0">
            <x v="0"/>
          </reference>
          <reference field="3" count="1" selected="0">
            <x v="16"/>
          </reference>
          <reference field="4" count="1" selected="0">
            <x v="2"/>
          </reference>
          <reference field="5" count="1" selected="0">
            <x v="1"/>
          </reference>
          <reference field="6" count="1" selected="0">
            <x v="2"/>
          </reference>
        </references>
      </pivotArea>
    </chartFormat>
    <chartFormat chart="9" format="570" series="1">
      <pivotArea type="data" outline="0" fieldPosition="0">
        <references count="5">
          <reference field="4294967294" count="1" selected="0">
            <x v="0"/>
          </reference>
          <reference field="3" count="1" selected="0">
            <x v="15"/>
          </reference>
          <reference field="4" count="1" selected="0">
            <x v="2"/>
          </reference>
          <reference field="5" count="1" selected="0">
            <x v="1"/>
          </reference>
          <reference field="6" count="1" selected="0">
            <x v="2"/>
          </reference>
        </references>
      </pivotArea>
    </chartFormat>
    <chartFormat chart="9" format="571" series="1">
      <pivotArea type="data" outline="0" fieldPosition="0">
        <references count="5">
          <reference field="4294967294" count="1" selected="0">
            <x v="0"/>
          </reference>
          <reference field="3" count="1" selected="0">
            <x v="17"/>
          </reference>
          <reference field="4" count="1" selected="0">
            <x v="3"/>
          </reference>
          <reference field="5" count="1" selected="0">
            <x v="0"/>
          </reference>
          <reference field="6" count="1" selected="0">
            <x v="1"/>
          </reference>
        </references>
      </pivotArea>
    </chartFormat>
    <chartFormat chart="9" format="572" series="1">
      <pivotArea type="data" outline="0" fieldPosition="0">
        <references count="5">
          <reference field="4294967294" count="1" selected="0">
            <x v="0"/>
          </reference>
          <reference field="3" count="1" selected="0">
            <x v="10"/>
          </reference>
          <reference field="4" count="1" selected="0">
            <x v="2"/>
          </reference>
          <reference field="5" count="1" selected="0">
            <x v="1"/>
          </reference>
          <reference field="6" count="1" selected="0">
            <x v="1"/>
          </reference>
        </references>
      </pivotArea>
    </chartFormat>
    <chartFormat chart="9" format="573" series="1">
      <pivotArea type="data" outline="0" fieldPosition="0">
        <references count="5">
          <reference field="4294967294" count="1" selected="0">
            <x v="0"/>
          </reference>
          <reference field="3" count="1" selected="0">
            <x v="4"/>
          </reference>
          <reference field="4" count="1" selected="0">
            <x v="2"/>
          </reference>
          <reference field="5" count="1" selected="0">
            <x v="0"/>
          </reference>
          <reference field="6" count="1" selected="0">
            <x v="2"/>
          </reference>
        </references>
      </pivotArea>
    </chartFormat>
    <chartFormat chart="9" format="574" series="1">
      <pivotArea type="data" outline="0" fieldPosition="0">
        <references count="5">
          <reference field="4294967294" count="1" selected="0">
            <x v="0"/>
          </reference>
          <reference field="3" count="1" selected="0">
            <x v="18"/>
          </reference>
          <reference field="4" count="1" selected="0">
            <x v="0"/>
          </reference>
          <reference field="5" count="1" selected="0">
            <x v="1"/>
          </reference>
          <reference field="6" count="1" selected="0">
            <x v="1"/>
          </reference>
        </references>
      </pivotArea>
    </chartFormat>
    <chartFormat chart="9" format="575" series="1">
      <pivotArea type="data" outline="0" fieldPosition="0">
        <references count="5">
          <reference field="4294967294" count="1" selected="0">
            <x v="0"/>
          </reference>
          <reference field="3" count="1" selected="0">
            <x v="5"/>
          </reference>
          <reference field="4" count="1" selected="0">
            <x v="0"/>
          </reference>
          <reference field="5" count="1" selected="0">
            <x v="1"/>
          </reference>
          <reference field="6" count="1" selected="0">
            <x v="1"/>
          </reference>
        </references>
      </pivotArea>
    </chartFormat>
    <chartFormat chart="9" format="576" series="1">
      <pivotArea type="data" outline="0" fieldPosition="0">
        <references count="5">
          <reference field="4294967294" count="1" selected="0">
            <x v="0"/>
          </reference>
          <reference field="3" count="1" selected="0">
            <x v="11"/>
          </reference>
          <reference field="4" count="1" selected="0">
            <x v="2"/>
          </reference>
          <reference field="5" count="1" selected="0">
            <x v="1"/>
          </reference>
          <reference field="6" count="1" selected="0">
            <x v="0"/>
          </reference>
        </references>
      </pivotArea>
    </chartFormat>
    <chartFormat chart="9" format="577" series="1">
      <pivotArea type="data" outline="0" fieldPosition="0">
        <references count="5">
          <reference field="4294967294" count="1" selected="0">
            <x v="0"/>
          </reference>
          <reference field="3" count="1" selected="0">
            <x v="14"/>
          </reference>
          <reference field="4" count="1" selected="0">
            <x v="2"/>
          </reference>
          <reference field="5" count="1" selected="0">
            <x v="0"/>
          </reference>
          <reference field="6" count="1" selected="0">
            <x v="1"/>
          </reference>
        </references>
      </pivotArea>
    </chartFormat>
    <chartFormat chart="9" format="578" series="1">
      <pivotArea type="data" outline="0" fieldPosition="0">
        <references count="5">
          <reference field="4294967294" count="1" selected="0">
            <x v="0"/>
          </reference>
          <reference field="3" count="1" selected="0">
            <x v="6"/>
          </reference>
          <reference field="4" count="1" selected="0">
            <x v="2"/>
          </reference>
          <reference field="5" count="1" selected="0">
            <x v="0"/>
          </reference>
          <reference field="6" count="1" selected="0">
            <x v="1"/>
          </reference>
        </references>
      </pivotArea>
    </chartFormat>
    <chartFormat chart="9" format="579" series="1">
      <pivotArea type="data" outline="0" fieldPosition="0">
        <references count="5">
          <reference field="4294967294" count="1" selected="0">
            <x v="0"/>
          </reference>
          <reference field="3" count="1" selected="0">
            <x v="13"/>
          </reference>
          <reference field="4" count="1" selected="0">
            <x v="2"/>
          </reference>
          <reference field="5" count="1" selected="0">
            <x v="0"/>
          </reference>
          <reference field="6" count="1" selected="0">
            <x v="0"/>
          </reference>
        </references>
      </pivotArea>
    </chartFormat>
    <chartFormat chart="9" format="580" series="1">
      <pivotArea type="data" outline="0" fieldPosition="0">
        <references count="5">
          <reference field="4294967294" count="1" selected="0">
            <x v="0"/>
          </reference>
          <reference field="3" count="1" selected="0">
            <x v="9"/>
          </reference>
          <reference field="4" count="1" selected="0">
            <x v="0"/>
          </reference>
          <reference field="5" count="1" selected="0">
            <x v="2"/>
          </reference>
          <reference field="6" count="1" selected="0">
            <x v="0"/>
          </reference>
        </references>
      </pivotArea>
    </chartFormat>
    <chartFormat chart="9" format="581" series="1">
      <pivotArea type="data" outline="0" fieldPosition="0">
        <references count="5">
          <reference field="4294967294" count="1" selected="0">
            <x v="0"/>
          </reference>
          <reference field="3" count="1" selected="0">
            <x v="8"/>
          </reference>
          <reference field="4" count="1" selected="0">
            <x v="2"/>
          </reference>
          <reference field="5" count="1" selected="0">
            <x v="1"/>
          </reference>
          <reference field="6" count="1" selected="0">
            <x v="0"/>
          </reference>
        </references>
      </pivotArea>
    </chartFormat>
    <chartFormat chart="9" format="582" series="1">
      <pivotArea type="data" outline="0" fieldPosition="0">
        <references count="5">
          <reference field="4294967294" count="1" selected="0">
            <x v="0"/>
          </reference>
          <reference field="3" count="1" selected="0">
            <x v="19"/>
          </reference>
          <reference field="4" count="1" selected="0">
            <x v="0"/>
          </reference>
          <reference field="5" count="1" selected="0">
            <x v="0"/>
          </reference>
          <reference field="6" count="1" selected="0">
            <x v="1"/>
          </reference>
        </references>
      </pivotArea>
    </chartFormat>
    <chartFormat chart="9" format="583" series="1">
      <pivotArea type="data" outline="0" fieldPosition="0">
        <references count="5">
          <reference field="4294967294" count="1" selected="0">
            <x v="0"/>
          </reference>
          <reference field="3" count="1" selected="0">
            <x v="1"/>
          </reference>
          <reference field="4" count="1" selected="0">
            <x v="0"/>
          </reference>
          <reference field="5" count="1" selected="0">
            <x v="0"/>
          </reference>
          <reference field="6" count="1" selected="0">
            <x v="1"/>
          </reference>
        </references>
      </pivotArea>
    </chartFormat>
    <chartFormat chart="9" format="584" series="1">
      <pivotArea type="data" outline="0" fieldPosition="0">
        <references count="5">
          <reference field="4294967294" count="1" selected="0">
            <x v="0"/>
          </reference>
          <reference field="3" count="1" selected="0">
            <x v="20"/>
          </reference>
          <reference field="4" count="1" selected="0">
            <x v="2"/>
          </reference>
          <reference field="5" count="1" selected="0">
            <x v="0"/>
          </reference>
          <reference field="6" count="1" selected="0">
            <x v="0"/>
          </reference>
        </references>
      </pivotArea>
    </chartFormat>
    <chartFormat chart="9" format="585" series="1">
      <pivotArea type="data" outline="0" fieldPosition="0">
        <references count="5">
          <reference field="4294967294" count="1" selected="0">
            <x v="0"/>
          </reference>
          <reference field="3" count="1" selected="0">
            <x v="7"/>
          </reference>
          <reference field="4" count="1" selected="0">
            <x v="0"/>
          </reference>
          <reference field="5" count="1" selected="0">
            <x v="0"/>
          </reference>
          <reference field="6" count="1" selected="0">
            <x v="0"/>
          </reference>
        </references>
      </pivotArea>
    </chartFormat>
    <chartFormat chart="9" format="586" series="1">
      <pivotArea type="data" outline="0" fieldPosition="0">
        <references count="5">
          <reference field="4294967294" count="1" selected="0">
            <x v="0"/>
          </reference>
          <reference field="3" count="1" selected="0">
            <x v="21"/>
          </reference>
          <reference field="4" count="1" selected="0">
            <x v="0"/>
          </reference>
          <reference field="5" count="1" selected="0">
            <x v="1"/>
          </reference>
          <reference field="6" count="1" selected="0">
            <x v="0"/>
          </reference>
        </references>
      </pivotArea>
    </chartFormat>
    <chartFormat chart="9" format="587" series="1">
      <pivotArea type="data" outline="0" fieldPosition="0">
        <references count="5">
          <reference field="4294967294" count="1" selected="0">
            <x v="0"/>
          </reference>
          <reference field="3" count="1" selected="0">
            <x v="22"/>
          </reference>
          <reference field="4" count="1" selected="0">
            <x v="0"/>
          </reference>
          <reference field="5" count="1" selected="0">
            <x v="0"/>
          </reference>
          <reference field="6" count="1" selected="0">
            <x v="1"/>
          </reference>
        </references>
      </pivotArea>
    </chartFormat>
    <chartFormat chart="9" format="588" series="1">
      <pivotArea type="data" outline="0" fieldPosition="0">
        <references count="5">
          <reference field="4294967294" count="1" selected="0">
            <x v="0"/>
          </reference>
          <reference field="3" count="1" selected="0">
            <x v="0"/>
          </reference>
          <reference field="4" count="1" selected="0">
            <x v="0"/>
          </reference>
          <reference field="5" count="1" selected="0">
            <x v="0"/>
          </reference>
          <reference field="6" count="1" selected="0">
            <x v="0"/>
          </reference>
        </references>
      </pivotArea>
    </chartFormat>
    <chartFormat chart="9" format="589" series="1">
      <pivotArea type="data" outline="0" fieldPosition="0">
        <references count="5">
          <reference field="4294967294" count="1" selected="0">
            <x v="0"/>
          </reference>
          <reference field="3" count="1" selected="0">
            <x v="23"/>
          </reference>
          <reference field="4" count="1" selected="0">
            <x v="0"/>
          </reference>
          <reference field="5" count="1" selected="0">
            <x v="0"/>
          </reference>
          <reference field="6" count="1" selected="0">
            <x v="0"/>
          </reference>
        </references>
      </pivotArea>
    </chartFormat>
    <chartFormat chart="9" format="590" series="1">
      <pivotArea type="data" outline="0" fieldPosition="0">
        <references count="5">
          <reference field="4294967294" count="1" selected="0">
            <x v="0"/>
          </reference>
          <reference field="3" count="1" selected="0">
            <x v="23"/>
          </reference>
          <reference field="4" count="1" selected="0">
            <x v="0"/>
          </reference>
          <reference field="5" count="1" selected="0">
            <x v="1"/>
          </reference>
          <reference field="6" count="1" selected="0">
            <x v="3"/>
          </reference>
        </references>
      </pivotArea>
    </chartFormat>
    <chartFormat chart="11" format="774" series="1">
      <pivotArea type="data" outline="0" fieldPosition="0">
        <references count="5">
          <reference field="4294967294" count="1" selected="0">
            <x v="0"/>
          </reference>
          <reference field="3" count="1" selected="0">
            <x v="10"/>
          </reference>
          <reference field="4" count="1" selected="0">
            <x v="2"/>
          </reference>
          <reference field="5" count="1" selected="0">
            <x v="1"/>
          </reference>
          <reference field="6" count="1" selected="0">
            <x v="1"/>
          </reference>
        </references>
      </pivotArea>
    </chartFormat>
    <chartFormat chart="11" format="775" series="1">
      <pivotArea type="data" outline="0" fieldPosition="0">
        <references count="5">
          <reference field="4294967294" count="1" selected="0">
            <x v="0"/>
          </reference>
          <reference field="3" count="1" selected="0">
            <x v="23"/>
          </reference>
          <reference field="4" count="1" selected="0">
            <x v="0"/>
          </reference>
          <reference field="5" count="1" selected="0">
            <x v="1"/>
          </reference>
          <reference field="6" count="1" selected="0">
            <x v="3"/>
          </reference>
        </references>
      </pivotArea>
    </chartFormat>
  </chartFormats>
  <pivotHierarchies count="10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Table6].[Full Name].&amp;[Koffee Baide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4">
    <colHierarchyUsage hierarchyUsage="40"/>
    <colHierarchyUsage hierarchyUsage="48"/>
    <colHierarchyUsage hierarchyUsage="49"/>
    <colHierarchyUsage hierarchyUsage="5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6]"/>
        <x15:activeTabTopLevelEntity name="[Table3]"/>
        <x15:activeTabTopLevelEntity name="[Table4]"/>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FD00C132-BD46-4138-B399-092FD04C8DFA}" name="PivotTable1" cacheId="845" dataOnRows="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3">
  <location ref="A5:B14" firstHeaderRow="1" firstDataRow="1" firstDataCol="1"/>
  <pivotFields count="5">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2">
    <field x="-2"/>
    <field x="4"/>
  </rowFields>
  <rowItems count="9">
    <i>
      <x/>
    </i>
    <i r="1">
      <x/>
    </i>
    <i i="1">
      <x v="1"/>
    </i>
    <i r="1" i="1">
      <x/>
    </i>
    <i i="2">
      <x v="2"/>
    </i>
    <i r="1" i="2">
      <x/>
    </i>
    <i t="grand">
      <x/>
    </i>
    <i t="grand" i="1">
      <x v="1"/>
    </i>
    <i t="grand" i="2">
      <x v="2"/>
    </i>
  </rowItems>
  <colItems count="1">
    <i/>
  </colItems>
  <dataFields count="3">
    <dataField name="Sum of 1st Term" fld="1" baseField="0" baseItem="0"/>
    <dataField name="Sum of 2nd Term" fld="2" baseField="0" baseItem="0"/>
    <dataField name="Sum of 3rd Term" fld="3" baseField="0" baseItem="0"/>
  </dataFields>
  <formats count="3">
    <format dxfId="310">
      <pivotArea outline="0" collapsedLevelsAreSubtotals="1" fieldPosition="0"/>
    </format>
    <format dxfId="309">
      <pivotArea outline="0" collapsedLevelsAreSubtotals="1" fieldPosition="0"/>
    </format>
    <format dxfId="308">
      <pivotArea outline="0" collapsedLevelsAreSubtotals="1" fieldPosition="0"/>
    </format>
  </formats>
  <chartFormats count="34">
    <chartFormat chart="15" format="934" series="1">
      <pivotArea type="data" outline="0" fieldPosition="0">
        <references count="1">
          <reference field="4294967294" count="1" selected="0">
            <x v="0"/>
          </reference>
        </references>
      </pivotArea>
    </chartFormat>
    <chartFormat chart="22" format="974" series="1">
      <pivotArea type="data" outline="0" fieldPosition="0">
        <references count="1">
          <reference field="4294967294" count="1" selected="0">
            <x v="0"/>
          </reference>
        </references>
      </pivotArea>
    </chartFormat>
    <chartFormat chart="22" format="975">
      <pivotArea type="data" outline="0" fieldPosition="0">
        <references count="1">
          <reference field="4294967294" count="1" selected="0">
            <x v="0"/>
          </reference>
        </references>
      </pivotArea>
    </chartFormat>
    <chartFormat chart="22" format="976">
      <pivotArea type="data" outline="0" fieldPosition="0">
        <references count="1">
          <reference field="4294967294" count="1" selected="0">
            <x v="1"/>
          </reference>
        </references>
      </pivotArea>
    </chartFormat>
    <chartFormat chart="22" format="977">
      <pivotArea type="data" outline="0" fieldPosition="0">
        <references count="1">
          <reference field="4294967294" count="1" selected="0">
            <x v="2"/>
          </reference>
        </references>
      </pivotArea>
    </chartFormat>
    <chartFormat chart="15" format="935">
      <pivotArea type="data" outline="0" fieldPosition="0">
        <references count="1">
          <reference field="4294967294" count="1" selected="0">
            <x v="0"/>
          </reference>
        </references>
      </pivotArea>
    </chartFormat>
    <chartFormat chart="15" format="936">
      <pivotArea type="data" outline="0" fieldPosition="0">
        <references count="1">
          <reference field="4294967294" count="1" selected="0">
            <x v="1"/>
          </reference>
        </references>
      </pivotArea>
    </chartFormat>
    <chartFormat chart="15" format="937">
      <pivotArea type="data" outline="0" fieldPosition="0">
        <references count="1">
          <reference field="4294967294" count="1" selected="0">
            <x v="2"/>
          </reference>
        </references>
      </pivotArea>
    </chartFormat>
    <chartFormat chart="22" format="1045">
      <pivotArea type="data" outline="0" fieldPosition="0">
        <references count="2">
          <reference field="4294967294" count="1" selected="0">
            <x v="1"/>
          </reference>
          <reference field="4" count="1" selected="0">
            <x v="6"/>
          </reference>
        </references>
      </pivotArea>
    </chartFormat>
    <chartFormat chart="22" format="1048">
      <pivotArea type="data" outline="0" fieldPosition="0">
        <references count="2">
          <reference field="4294967294" count="1" selected="0">
            <x v="1"/>
          </reference>
          <reference field="4" count="1" selected="0">
            <x v="3"/>
          </reference>
        </references>
      </pivotArea>
    </chartFormat>
    <chartFormat chart="22" format="1067">
      <pivotArea type="data" outline="0" fieldPosition="0">
        <references count="2">
          <reference field="4294967294" count="1" selected="0">
            <x v="2"/>
          </reference>
          <reference field="4" count="1" selected="0">
            <x v="6"/>
          </reference>
        </references>
      </pivotArea>
    </chartFormat>
    <chartFormat chart="22" format="1070">
      <pivotArea type="data" outline="0" fieldPosition="0">
        <references count="2">
          <reference field="4294967294" count="1" selected="0">
            <x v="2"/>
          </reference>
          <reference field="4" count="1" selected="0">
            <x v="3"/>
          </reference>
        </references>
      </pivotArea>
    </chartFormat>
    <chartFormat chart="15" format="1027">
      <pivotArea type="data" outline="0" fieldPosition="0">
        <references count="2">
          <reference field="4294967294" count="1" selected="0">
            <x v="0"/>
          </reference>
          <reference field="4" count="1" selected="0">
            <x v="6"/>
          </reference>
        </references>
      </pivotArea>
    </chartFormat>
    <chartFormat chart="15" format="1030">
      <pivotArea type="data" outline="0" fieldPosition="0">
        <references count="2">
          <reference field="4294967294" count="1" selected="0">
            <x v="0"/>
          </reference>
          <reference field="4" count="1" selected="0">
            <x v="3"/>
          </reference>
        </references>
      </pivotArea>
    </chartFormat>
    <chartFormat chart="15" format="1049">
      <pivotArea type="data" outline="0" fieldPosition="0">
        <references count="2">
          <reference field="4294967294" count="1" selected="0">
            <x v="1"/>
          </reference>
          <reference field="4" count="1" selected="0">
            <x v="6"/>
          </reference>
        </references>
      </pivotArea>
    </chartFormat>
    <chartFormat chart="15" format="1052">
      <pivotArea type="data" outline="0" fieldPosition="0">
        <references count="2">
          <reference field="4294967294" count="1" selected="0">
            <x v="1"/>
          </reference>
          <reference field="4" count="1" selected="0">
            <x v="3"/>
          </reference>
        </references>
      </pivotArea>
    </chartFormat>
    <chartFormat chart="15" format="1071">
      <pivotArea type="data" outline="0" fieldPosition="0">
        <references count="2">
          <reference field="4294967294" count="1" selected="0">
            <x v="2"/>
          </reference>
          <reference field="4" count="1" selected="0">
            <x v="6"/>
          </reference>
        </references>
      </pivotArea>
    </chartFormat>
    <chartFormat chart="15" format="1074">
      <pivotArea type="data" outline="0" fieldPosition="0">
        <references count="2">
          <reference field="4294967294" count="1" selected="0">
            <x v="2"/>
          </reference>
          <reference field="4" count="1" selected="0">
            <x v="3"/>
          </reference>
        </references>
      </pivotArea>
    </chartFormat>
    <chartFormat chart="22" format="1082">
      <pivotArea type="data" outline="0" fieldPosition="0">
        <references count="2">
          <reference field="4294967294" count="1" selected="0">
            <x v="1"/>
          </reference>
          <reference field="4" count="1" selected="0">
            <x v="1"/>
          </reference>
        </references>
      </pivotArea>
    </chartFormat>
    <chartFormat chart="22" format="1083">
      <pivotArea type="data" outline="0" fieldPosition="0">
        <references count="2">
          <reference field="4294967294" count="1" selected="0">
            <x v="2"/>
          </reference>
          <reference field="4" count="1" selected="0">
            <x v="1"/>
          </reference>
        </references>
      </pivotArea>
    </chartFormat>
    <chartFormat chart="15" format="1086">
      <pivotArea type="data" outline="0" fieldPosition="0">
        <references count="2">
          <reference field="4294967294" count="1" selected="0">
            <x v="0"/>
          </reference>
          <reference field="4" count="1" selected="0">
            <x v="1"/>
          </reference>
        </references>
      </pivotArea>
    </chartFormat>
    <chartFormat chart="15" format="1087">
      <pivotArea type="data" outline="0" fieldPosition="0">
        <references count="2">
          <reference field="4294967294" count="1" selected="0">
            <x v="2"/>
          </reference>
          <reference field="4" count="1" selected="0">
            <x v="1"/>
          </reference>
        </references>
      </pivotArea>
    </chartFormat>
    <chartFormat chart="22" format="1084">
      <pivotArea type="data" outline="0" fieldPosition="0">
        <references count="2">
          <reference field="4294967294" count="1" selected="0">
            <x v="1"/>
          </reference>
          <reference field="4" count="1" selected="0">
            <x v="7"/>
          </reference>
        </references>
      </pivotArea>
    </chartFormat>
    <chartFormat chart="22" format="1085">
      <pivotArea type="data" outline="0" fieldPosition="0">
        <references count="2">
          <reference field="4294967294" count="1" selected="0">
            <x v="2"/>
          </reference>
          <reference field="4" count="1" selected="0">
            <x v="7"/>
          </reference>
        </references>
      </pivotArea>
    </chartFormat>
    <chartFormat chart="15" format="1088">
      <pivotArea type="data" outline="0" fieldPosition="0">
        <references count="2">
          <reference field="4294967294" count="1" selected="0">
            <x v="0"/>
          </reference>
          <reference field="4" count="1" selected="0">
            <x v="2"/>
          </reference>
        </references>
      </pivotArea>
    </chartFormat>
    <chartFormat chart="15" format="1089">
      <pivotArea type="data" outline="0" fieldPosition="0">
        <references count="2">
          <reference field="4294967294" count="1" selected="0">
            <x v="2"/>
          </reference>
          <reference field="4" count="1" selected="0">
            <x v="2"/>
          </reference>
        </references>
      </pivotArea>
    </chartFormat>
    <chartFormat chart="22" format="1086">
      <pivotArea type="data" outline="0" fieldPosition="0">
        <references count="2">
          <reference field="4294967294" count="1" selected="0">
            <x v="1"/>
          </reference>
          <reference field="4" count="1" selected="0">
            <x v="5"/>
          </reference>
        </references>
      </pivotArea>
    </chartFormat>
    <chartFormat chart="22" format="1087">
      <pivotArea type="data" outline="0" fieldPosition="0">
        <references count="2">
          <reference field="4294967294" count="1" selected="0">
            <x v="2"/>
          </reference>
          <reference field="4" count="1" selected="0">
            <x v="5"/>
          </reference>
        </references>
      </pivotArea>
    </chartFormat>
    <chartFormat chart="15" format="1090">
      <pivotArea type="data" outline="0" fieldPosition="0">
        <references count="2">
          <reference field="4294967294" count="1" selected="0">
            <x v="0"/>
          </reference>
          <reference field="4" count="1" selected="0">
            <x v="5"/>
          </reference>
        </references>
      </pivotArea>
    </chartFormat>
    <chartFormat chart="15" format="1091">
      <pivotArea type="data" outline="0" fieldPosition="0">
        <references count="2">
          <reference field="4294967294" count="1" selected="0">
            <x v="2"/>
          </reference>
          <reference field="4" count="1" selected="0">
            <x v="5"/>
          </reference>
        </references>
      </pivotArea>
    </chartFormat>
    <chartFormat chart="22" format="1088">
      <pivotArea type="data" outline="0" fieldPosition="0">
        <references count="2">
          <reference field="4294967294" count="1" selected="0">
            <x v="1"/>
          </reference>
          <reference field="4" count="1" selected="0">
            <x v="4"/>
          </reference>
        </references>
      </pivotArea>
    </chartFormat>
    <chartFormat chart="22" format="1089">
      <pivotArea type="data" outline="0" fieldPosition="0">
        <references count="2">
          <reference field="4294967294" count="1" selected="0">
            <x v="2"/>
          </reference>
          <reference field="4" count="1" selected="0">
            <x v="4"/>
          </reference>
        </references>
      </pivotArea>
    </chartFormat>
    <chartFormat chart="15" format="1092">
      <pivotArea type="data" outline="0" fieldPosition="0">
        <references count="2">
          <reference field="4294967294" count="1" selected="0">
            <x v="0"/>
          </reference>
          <reference field="4" count="1" selected="0">
            <x v="4"/>
          </reference>
        </references>
      </pivotArea>
    </chartFormat>
    <chartFormat chart="15" format="1093">
      <pivotArea type="data" outline="0" fieldPosition="0">
        <references count="2">
          <reference field="4294967294" count="1" selected="0">
            <x v="2"/>
          </reference>
          <reference field="4" count="1" selected="0">
            <x v="4"/>
          </reference>
        </references>
      </pivotArea>
    </chartFormat>
  </chartFormats>
  <pivotHierarchies count="100">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Table6].[Full Name].&amp;[Koffee Baide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6]"/>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F9C5A1-2806-48B0-9CFD-24AF10C5DA83}" name="PivotTable4" cacheId="8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4" firstHeaderRow="0" firstDataRow="1" firstDataCol="0"/>
  <pivotFields count="4">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Eng. Rank" fld="1" baseField="0" baseItem="0"/>
    <dataField name="Sum of Math Rank" fld="2" baseField="0" baseItem="0"/>
    <dataField name="Sum of Sci. Rank" fld="3" baseField="0" baseItem="0"/>
  </dataFields>
  <pivotHierarchies count="100">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6].[Full Name].&amp;[Koffee Baide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263E17-D365-4D04-8539-8C085C4580D6}" name="PivotTable2" cacheId="87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5"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1st Term" fld="1" baseField="0" baseItem="0"/>
  </dataField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6].[Full Name].&amp;[Koffee Baide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ch Dashboard.xlsx!Table3">
        <x15:activeTabTopLevelEntity name="[Table3]"/>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EA0D7D-77DB-492C-AA58-41CF4BBCAE30}" name="PivotTable2" cacheId="87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5" firstHeaderRow="1" firstDataRow="1" firstDataCol="1"/>
  <pivotFields count="3">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1">
    <field x="1"/>
  </rowFields>
  <rowItems count="2">
    <i>
      <x/>
    </i>
    <i t="grand">
      <x/>
    </i>
  </rowItems>
  <colItems count="1">
    <i/>
  </colItems>
  <dataFields count="1">
    <dataField name="Sum of 2nd Term" fld="0" baseField="0" baseItem="0"/>
  </dataField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6].[Full Name].&amp;[Koffee Baide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ch Dashboard.xlsx!Table3">
        <x15:activeTabTopLevelEntity name="[Table3]"/>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AA8311-9494-4919-9192-83E630E9441A}" name="PivotTable2" cacheId="88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5" firstHeaderRow="1" firstDataRow="1" firstDataCol="1"/>
  <pivotFields count="3">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1">
    <field x="1"/>
  </rowFields>
  <rowItems count="2">
    <i>
      <x/>
    </i>
    <i t="grand">
      <x/>
    </i>
  </rowItems>
  <colItems count="1">
    <i/>
  </colItems>
  <dataFields count="1">
    <dataField name="Sum of 3rd Term" fld="0" baseField="0" baseItem="0"/>
  </dataField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6].[Full Name].&amp;[Koffee Baide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ch Dashboard.xlsx!Table3">
        <x15:activeTabTopLevelEntity name="[Table3]"/>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8E2F25-42F8-4ADF-A1FA-256155884844}" name="PivotTable2" cacheId="848" dataOnRows="1" dataPosition="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5:B14" firstHeaderRow="1" firstDataRow="1" firstDataCol="1"/>
  <pivotFields count="5">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2">
    <field x="-2"/>
    <field x="0"/>
  </rowFields>
  <rowItems count="9">
    <i>
      <x/>
    </i>
    <i r="1">
      <x/>
    </i>
    <i i="1">
      <x v="1"/>
    </i>
    <i r="1" i="1">
      <x/>
    </i>
    <i i="2">
      <x v="2"/>
    </i>
    <i r="1" i="2">
      <x/>
    </i>
    <i t="grand">
      <x/>
    </i>
    <i t="grand" i="1">
      <x v="1"/>
    </i>
    <i t="grand" i="2">
      <x v="2"/>
    </i>
  </rowItems>
  <colItems count="1">
    <i/>
  </colItems>
  <dataFields count="3">
    <dataField name="Sum of 1st Term" fld="1" baseField="0" baseItem="0"/>
    <dataField name="Sum of 2nd Term" fld="2" baseField="0" baseItem="0"/>
    <dataField name="Sum of 3rd Term" fld="3" baseField="0" baseItem="0"/>
  </dataFields>
  <chartFormats count="32">
    <chartFormat chart="0" format="74" series="1">
      <pivotArea type="data" outline="0" fieldPosition="0">
        <references count="1">
          <reference field="4294967294" count="1" selected="0">
            <x v="0"/>
          </reference>
        </references>
      </pivotArea>
    </chartFormat>
    <chartFormat chart="4" format="148" series="1">
      <pivotArea type="data" outline="0" fieldPosition="0">
        <references count="1">
          <reference field="4294967294" count="1" selected="0">
            <x v="0"/>
          </reference>
        </references>
      </pivotArea>
    </chartFormat>
    <chartFormat chart="4" format="375">
      <pivotArea type="data" outline="0" fieldPosition="0">
        <references count="2">
          <reference field="4294967294" count="1" selected="0">
            <x v="0"/>
          </reference>
          <reference field="0" count="1" selected="0">
            <x v="0"/>
          </reference>
        </references>
      </pivotArea>
    </chartFormat>
    <chartFormat chart="4" format="376">
      <pivotArea type="data" outline="0" fieldPosition="0">
        <references count="2">
          <reference field="4294967294" count="1" selected="0">
            <x v="1"/>
          </reference>
          <reference field="0" count="1" selected="0">
            <x v="0"/>
          </reference>
        </references>
      </pivotArea>
    </chartFormat>
    <chartFormat chart="4" format="377">
      <pivotArea type="data" outline="0" fieldPosition="0">
        <references count="2">
          <reference field="4294967294" count="1" selected="0">
            <x v="2"/>
          </reference>
          <reference field="0" count="1" selected="0">
            <x v="0"/>
          </reference>
        </references>
      </pivotArea>
    </chartFormat>
    <chartFormat chart="0" format="234">
      <pivotArea type="data" outline="0" fieldPosition="0">
        <references count="2">
          <reference field="4294967294" count="1" selected="0">
            <x v="0"/>
          </reference>
          <reference field="0" count="1" selected="0">
            <x v="0"/>
          </reference>
        </references>
      </pivotArea>
    </chartFormat>
    <chartFormat chart="0" format="235">
      <pivotArea type="data" outline="0" fieldPosition="0">
        <references count="2">
          <reference field="4294967294" count="1" selected="0">
            <x v="1"/>
          </reference>
          <reference field="0" count="1" selected="0">
            <x v="0"/>
          </reference>
        </references>
      </pivotArea>
    </chartFormat>
    <chartFormat chart="0" format="236">
      <pivotArea type="data" outline="0" fieldPosition="0">
        <references count="2">
          <reference field="4294967294" count="1" selected="0">
            <x v="2"/>
          </reference>
          <reference field="0" count="1" selected="0">
            <x v="0"/>
          </reference>
        </references>
      </pivotArea>
    </chartFormat>
    <chartFormat chart="4" format="378">
      <pivotArea type="data" outline="0" fieldPosition="0">
        <references count="2">
          <reference field="4294967294" count="1" selected="0">
            <x v="0"/>
          </reference>
          <reference field="0" count="1" selected="0">
            <x v="1"/>
          </reference>
        </references>
      </pivotArea>
    </chartFormat>
    <chartFormat chart="4" format="379">
      <pivotArea type="data" outline="0" fieldPosition="0">
        <references count="2">
          <reference field="4294967294" count="1" selected="0">
            <x v="1"/>
          </reference>
          <reference field="0" count="1" selected="0">
            <x v="1"/>
          </reference>
        </references>
      </pivotArea>
    </chartFormat>
    <chartFormat chart="4" format="380">
      <pivotArea type="data" outline="0" fieldPosition="0">
        <references count="2">
          <reference field="4294967294" count="1" selected="0">
            <x v="2"/>
          </reference>
          <reference field="0" count="1" selected="0">
            <x v="1"/>
          </reference>
        </references>
      </pivotArea>
    </chartFormat>
    <chartFormat chart="0" format="237">
      <pivotArea type="data" outline="0" fieldPosition="0">
        <references count="2">
          <reference field="4294967294" count="1" selected="0">
            <x v="0"/>
          </reference>
          <reference field="0" count="1" selected="0">
            <x v="1"/>
          </reference>
        </references>
      </pivotArea>
    </chartFormat>
    <chartFormat chart="0" format="238">
      <pivotArea type="data" outline="0" fieldPosition="0">
        <references count="2">
          <reference field="4294967294" count="1" selected="0">
            <x v="1"/>
          </reference>
          <reference field="0" count="1" selected="0">
            <x v="1"/>
          </reference>
        </references>
      </pivotArea>
    </chartFormat>
    <chartFormat chart="0" format="239">
      <pivotArea type="data" outline="0" fieldPosition="0">
        <references count="2">
          <reference field="4294967294" count="1" selected="0">
            <x v="2"/>
          </reference>
          <reference field="0" count="1" selected="0">
            <x v="1"/>
          </reference>
        </references>
      </pivotArea>
    </chartFormat>
    <chartFormat chart="4" format="381">
      <pivotArea type="data" outline="0" fieldPosition="0">
        <references count="2">
          <reference field="4294967294" count="1" selected="0">
            <x v="0"/>
          </reference>
          <reference field="0" count="1" selected="0">
            <x v="5"/>
          </reference>
        </references>
      </pivotArea>
    </chartFormat>
    <chartFormat chart="4" format="382">
      <pivotArea type="data" outline="0" fieldPosition="0">
        <references count="2">
          <reference field="4294967294" count="1" selected="0">
            <x v="1"/>
          </reference>
          <reference field="0" count="1" selected="0">
            <x v="5"/>
          </reference>
        </references>
      </pivotArea>
    </chartFormat>
    <chartFormat chart="4" format="383">
      <pivotArea type="data" outline="0" fieldPosition="0">
        <references count="2">
          <reference field="4294967294" count="1" selected="0">
            <x v="2"/>
          </reference>
          <reference field="0" count="1" selected="0">
            <x v="5"/>
          </reference>
        </references>
      </pivotArea>
    </chartFormat>
    <chartFormat chart="0" format="240">
      <pivotArea type="data" outline="0" fieldPosition="0">
        <references count="2">
          <reference field="4294967294" count="1" selected="0">
            <x v="0"/>
          </reference>
          <reference field="0" count="1" selected="0">
            <x v="2"/>
          </reference>
        </references>
      </pivotArea>
    </chartFormat>
    <chartFormat chart="0" format="241">
      <pivotArea type="data" outline="0" fieldPosition="0">
        <references count="2">
          <reference field="4294967294" count="1" selected="0">
            <x v="1"/>
          </reference>
          <reference field="0" count="1" selected="0">
            <x v="2"/>
          </reference>
        </references>
      </pivotArea>
    </chartFormat>
    <chartFormat chart="0" format="242">
      <pivotArea type="data" outline="0" fieldPosition="0">
        <references count="2">
          <reference field="4294967294" count="1" selected="0">
            <x v="2"/>
          </reference>
          <reference field="0" count="1" selected="0">
            <x v="2"/>
          </reference>
        </references>
      </pivotArea>
    </chartFormat>
    <chartFormat chart="4" format="384">
      <pivotArea type="data" outline="0" fieldPosition="0">
        <references count="2">
          <reference field="4294967294" count="1" selected="0">
            <x v="0"/>
          </reference>
          <reference field="0" count="1" selected="0">
            <x v="4"/>
          </reference>
        </references>
      </pivotArea>
    </chartFormat>
    <chartFormat chart="4" format="385">
      <pivotArea type="data" outline="0" fieldPosition="0">
        <references count="2">
          <reference field="4294967294" count="1" selected="0">
            <x v="1"/>
          </reference>
          <reference field="0" count="1" selected="0">
            <x v="4"/>
          </reference>
        </references>
      </pivotArea>
    </chartFormat>
    <chartFormat chart="4" format="386">
      <pivotArea type="data" outline="0" fieldPosition="0">
        <references count="2">
          <reference field="4294967294" count="1" selected="0">
            <x v="2"/>
          </reference>
          <reference field="0" count="1" selected="0">
            <x v="4"/>
          </reference>
        </references>
      </pivotArea>
    </chartFormat>
    <chartFormat chart="0" format="243">
      <pivotArea type="data" outline="0" fieldPosition="0">
        <references count="2">
          <reference field="4294967294" count="1" selected="0">
            <x v="0"/>
          </reference>
          <reference field="0" count="1" selected="0">
            <x v="4"/>
          </reference>
        </references>
      </pivotArea>
    </chartFormat>
    <chartFormat chart="0" format="244">
      <pivotArea type="data" outline="0" fieldPosition="0">
        <references count="2">
          <reference field="4294967294" count="1" selected="0">
            <x v="1"/>
          </reference>
          <reference field="0" count="1" selected="0">
            <x v="4"/>
          </reference>
        </references>
      </pivotArea>
    </chartFormat>
    <chartFormat chart="0" format="245">
      <pivotArea type="data" outline="0" fieldPosition="0">
        <references count="2">
          <reference field="4294967294" count="1" selected="0">
            <x v="2"/>
          </reference>
          <reference field="0" count="1" selected="0">
            <x v="4"/>
          </reference>
        </references>
      </pivotArea>
    </chartFormat>
    <chartFormat chart="4" format="387">
      <pivotArea type="data" outline="0" fieldPosition="0">
        <references count="2">
          <reference field="4294967294" count="1" selected="0">
            <x v="0"/>
          </reference>
          <reference field="0" count="1" selected="0">
            <x v="3"/>
          </reference>
        </references>
      </pivotArea>
    </chartFormat>
    <chartFormat chart="4" format="388">
      <pivotArea type="data" outline="0" fieldPosition="0">
        <references count="2">
          <reference field="4294967294" count="1" selected="0">
            <x v="1"/>
          </reference>
          <reference field="0" count="1" selected="0">
            <x v="3"/>
          </reference>
        </references>
      </pivotArea>
    </chartFormat>
    <chartFormat chart="4" format="389">
      <pivotArea type="data" outline="0" fieldPosition="0">
        <references count="2">
          <reference field="4294967294" count="1" selected="0">
            <x v="2"/>
          </reference>
          <reference field="0" count="1" selected="0">
            <x v="3"/>
          </reference>
        </references>
      </pivotArea>
    </chartFormat>
    <chartFormat chart="0" format="246">
      <pivotArea type="data" outline="0" fieldPosition="0">
        <references count="2">
          <reference field="4294967294" count="1" selected="0">
            <x v="0"/>
          </reference>
          <reference field="0" count="1" selected="0">
            <x v="3"/>
          </reference>
        </references>
      </pivotArea>
    </chartFormat>
    <chartFormat chart="0" format="247">
      <pivotArea type="data" outline="0" fieldPosition="0">
        <references count="2">
          <reference field="4294967294" count="1" selected="0">
            <x v="1"/>
          </reference>
          <reference field="0" count="1" selected="0">
            <x v="3"/>
          </reference>
        </references>
      </pivotArea>
    </chartFormat>
    <chartFormat chart="0" format="248">
      <pivotArea type="data" outline="0" fieldPosition="0">
        <references count="2">
          <reference field="4294967294" count="1" selected="0">
            <x v="2"/>
          </reference>
          <reference field="0" count="1" selected="0">
            <x v="3"/>
          </reference>
        </references>
      </pivotArea>
    </chartFormat>
  </chart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6].[Full Name].&amp;[Koffee Baide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6122887-FAD9-4FCC-9DCC-B856F4F581D2}" name="PivotTable1" cacheId="851" dataOnRows="1" dataPosition="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3:B12" firstHeaderRow="1" firstDataRow="1" firstDataCol="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2">
    <field x="-2"/>
    <field x="3"/>
  </rowFields>
  <rowItems count="9">
    <i>
      <x/>
    </i>
    <i r="1">
      <x/>
    </i>
    <i i="1">
      <x v="1"/>
    </i>
    <i r="1" i="1">
      <x/>
    </i>
    <i i="2">
      <x v="2"/>
    </i>
    <i r="1" i="2">
      <x/>
    </i>
    <i t="grand">
      <x/>
    </i>
    <i t="grand" i="1">
      <x v="1"/>
    </i>
    <i t="grand" i="2">
      <x v="2"/>
    </i>
  </rowItems>
  <colItems count="1">
    <i/>
  </colItems>
  <dataFields count="3">
    <dataField name="Sum of 1st Term" fld="0" baseField="0" baseItem="0"/>
    <dataField name="Sum of 2nd Term" fld="1" baseField="0" baseItem="0"/>
    <dataField name="Sum of 3rd Term" fld="2" baseField="0" baseItem="0"/>
  </dataFields>
  <chartFormats count="2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161" series="1">
      <pivotArea type="data" outline="0" fieldPosition="0">
        <references count="1">
          <reference field="4294967294" count="1" selected="0">
            <x v="0"/>
          </reference>
        </references>
      </pivotArea>
    </chartFormat>
    <chartFormat chart="4" format="255">
      <pivotArea type="data" outline="0" fieldPosition="0">
        <references count="2">
          <reference field="4294967294" count="1" selected="0">
            <x v="0"/>
          </reference>
          <reference field="3" count="1" selected="0">
            <x v="1"/>
          </reference>
        </references>
      </pivotArea>
    </chartFormat>
    <chartFormat chart="4" format="256">
      <pivotArea type="data" outline="0" fieldPosition="0">
        <references count="2">
          <reference field="4294967294" count="1" selected="0">
            <x v="1"/>
          </reference>
          <reference field="3" count="1" selected="0">
            <x v="1"/>
          </reference>
        </references>
      </pivotArea>
    </chartFormat>
    <chartFormat chart="4" format="257">
      <pivotArea type="data" outline="0" fieldPosition="0">
        <references count="2">
          <reference field="4294967294" count="1" selected="0">
            <x v="2"/>
          </reference>
          <reference field="3" count="1" selected="0">
            <x v="1"/>
          </reference>
        </references>
      </pivotArea>
    </chartFormat>
    <chartFormat chart="0" format="255">
      <pivotArea type="data" outline="0" fieldPosition="0">
        <references count="2">
          <reference field="4294967294" count="1" selected="0">
            <x v="0"/>
          </reference>
          <reference field="3" count="1" selected="0">
            <x v="1"/>
          </reference>
        </references>
      </pivotArea>
    </chartFormat>
    <chartFormat chart="0" format="256">
      <pivotArea type="data" outline="0" fieldPosition="0">
        <references count="2">
          <reference field="4294967294" count="1" selected="0">
            <x v="1"/>
          </reference>
          <reference field="3" count="1" selected="0">
            <x v="1"/>
          </reference>
        </references>
      </pivotArea>
    </chartFormat>
    <chartFormat chart="0" format="257">
      <pivotArea type="data" outline="0" fieldPosition="0">
        <references count="2">
          <reference field="4294967294" count="1" selected="0">
            <x v="2"/>
          </reference>
          <reference field="3" count="1" selected="0">
            <x v="1"/>
          </reference>
        </references>
      </pivotArea>
    </chartFormat>
    <chartFormat chart="4" format="258">
      <pivotArea type="data" outline="0" fieldPosition="0">
        <references count="2">
          <reference field="4294967294" count="1" selected="0">
            <x v="0"/>
          </reference>
          <reference field="3" count="1" selected="0">
            <x v="5"/>
          </reference>
        </references>
      </pivotArea>
    </chartFormat>
    <chartFormat chart="4" format="259">
      <pivotArea type="data" outline="0" fieldPosition="0">
        <references count="2">
          <reference field="4294967294" count="1" selected="0">
            <x v="1"/>
          </reference>
          <reference field="3" count="1" selected="0">
            <x v="5"/>
          </reference>
        </references>
      </pivotArea>
    </chartFormat>
    <chartFormat chart="4" format="260">
      <pivotArea type="data" outline="0" fieldPosition="0">
        <references count="2">
          <reference field="4294967294" count="1" selected="0">
            <x v="2"/>
          </reference>
          <reference field="3" count="1" selected="0">
            <x v="5"/>
          </reference>
        </references>
      </pivotArea>
    </chartFormat>
    <chartFormat chart="0" format="258">
      <pivotArea type="data" outline="0" fieldPosition="0">
        <references count="2">
          <reference field="4294967294" count="1" selected="0">
            <x v="0"/>
          </reference>
          <reference field="3" count="1" selected="0">
            <x v="2"/>
          </reference>
        </references>
      </pivotArea>
    </chartFormat>
    <chartFormat chart="0" format="259">
      <pivotArea type="data" outline="0" fieldPosition="0">
        <references count="2">
          <reference field="4294967294" count="1" selected="0">
            <x v="1"/>
          </reference>
          <reference field="3" count="1" selected="0">
            <x v="2"/>
          </reference>
        </references>
      </pivotArea>
    </chartFormat>
    <chartFormat chart="0" format="260">
      <pivotArea type="data" outline="0" fieldPosition="0">
        <references count="2">
          <reference field="4294967294" count="1" selected="0">
            <x v="2"/>
          </reference>
          <reference field="3" count="1" selected="0">
            <x v="2"/>
          </reference>
        </references>
      </pivotArea>
    </chartFormat>
    <chartFormat chart="4" format="261">
      <pivotArea type="data" outline="0" fieldPosition="0">
        <references count="2">
          <reference field="4294967294" count="1" selected="0">
            <x v="0"/>
          </reference>
          <reference field="3" count="1" selected="0">
            <x v="4"/>
          </reference>
        </references>
      </pivotArea>
    </chartFormat>
    <chartFormat chart="4" format="262">
      <pivotArea type="data" outline="0" fieldPosition="0">
        <references count="2">
          <reference field="4294967294" count="1" selected="0">
            <x v="1"/>
          </reference>
          <reference field="3" count="1" selected="0">
            <x v="4"/>
          </reference>
        </references>
      </pivotArea>
    </chartFormat>
    <chartFormat chart="4" format="263">
      <pivotArea type="data" outline="0" fieldPosition="0">
        <references count="2">
          <reference field="4294967294" count="1" selected="0">
            <x v="2"/>
          </reference>
          <reference field="3" count="1" selected="0">
            <x v="4"/>
          </reference>
        </references>
      </pivotArea>
    </chartFormat>
    <chartFormat chart="0" format="261">
      <pivotArea type="data" outline="0" fieldPosition="0">
        <references count="2">
          <reference field="4294967294" count="1" selected="0">
            <x v="0"/>
          </reference>
          <reference field="3" count="1" selected="0">
            <x v="4"/>
          </reference>
        </references>
      </pivotArea>
    </chartFormat>
    <chartFormat chart="0" format="262">
      <pivotArea type="data" outline="0" fieldPosition="0">
        <references count="2">
          <reference field="4294967294" count="1" selected="0">
            <x v="1"/>
          </reference>
          <reference field="3" count="1" selected="0">
            <x v="4"/>
          </reference>
        </references>
      </pivotArea>
    </chartFormat>
    <chartFormat chart="0" format="263">
      <pivotArea type="data" outline="0" fieldPosition="0">
        <references count="2">
          <reference field="4294967294" count="1" selected="0">
            <x v="2"/>
          </reference>
          <reference field="3" count="1" selected="0">
            <x v="4"/>
          </reference>
        </references>
      </pivotArea>
    </chartFormat>
    <chartFormat chart="0" format="264">
      <pivotArea type="data" outline="0" fieldPosition="0">
        <references count="2">
          <reference field="4294967294" count="1" selected="0">
            <x v="0"/>
          </reference>
          <reference field="3" count="1" selected="0">
            <x v="3"/>
          </reference>
        </references>
      </pivotArea>
    </chartFormat>
    <chartFormat chart="0" format="265">
      <pivotArea type="data" outline="0" fieldPosition="0">
        <references count="2">
          <reference field="4294967294" count="1" selected="0">
            <x v="1"/>
          </reference>
          <reference field="3" count="1" selected="0">
            <x v="3"/>
          </reference>
        </references>
      </pivotArea>
    </chartFormat>
    <chartFormat chart="0" format="266">
      <pivotArea type="data" outline="0" fieldPosition="0">
        <references count="2">
          <reference field="4294967294" count="1" selected="0">
            <x v="2"/>
          </reference>
          <reference field="3" count="1" selected="0">
            <x v="3"/>
          </reference>
        </references>
      </pivotArea>
    </chartFormat>
    <chartFormat chart="4" format="264">
      <pivotArea type="data" outline="0" fieldPosition="0">
        <references count="2">
          <reference field="4294967294" count="1" selected="0">
            <x v="0"/>
          </reference>
          <reference field="3" count="1" selected="0">
            <x v="3"/>
          </reference>
        </references>
      </pivotArea>
    </chartFormat>
    <chartFormat chart="4" format="265">
      <pivotArea type="data" outline="0" fieldPosition="0">
        <references count="2">
          <reference field="4294967294" count="1" selected="0">
            <x v="1"/>
          </reference>
          <reference field="3" count="1" selected="0">
            <x v="3"/>
          </reference>
        </references>
      </pivotArea>
    </chartFormat>
    <chartFormat chart="4" format="266">
      <pivotArea type="data" outline="0" fieldPosition="0">
        <references count="2">
          <reference field="4294967294" count="1" selected="0">
            <x v="2"/>
          </reference>
          <reference field="3" count="1" selected="0">
            <x v="3"/>
          </reference>
        </references>
      </pivotArea>
    </chartFormat>
  </chart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6].[Full Name].&amp;[Koffee Baide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ach Dashboard.xlsx!Table5">
        <x15:activeTabTopLevelEntity name="[Table5]"/>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DCC0410-C8E7-4C39-AA87-45BE3FDDF2B6}" name="PivotTable1" cacheId="83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5:A7"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1">
        <item x="0"/>
      </items>
    </pivotField>
  </pivotFields>
  <rowFields count="1">
    <field x="1"/>
  </rowFields>
  <rowItems count="2">
    <i>
      <x/>
    </i>
    <i t="grand">
      <x/>
    </i>
  </rowItems>
  <formats count="3">
    <format dxfId="355">
      <pivotArea outline="0" collapsedLevelsAreSubtotals="1" fieldPosition="0"/>
    </format>
    <format dxfId="354">
      <pivotArea outline="0" collapsedLevelsAreSubtotals="1" fieldPosition="0"/>
    </format>
    <format dxfId="353">
      <pivotArea outline="0" collapsedLevelsAreSubtotals="1" fieldPosition="0"/>
    </format>
  </formats>
  <pivotHierarchies count="10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Table6].[Full Name].&amp;[Koffee Baide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6]"/>
        <x15:activeTabTopLevelEntity name="[Table3]"/>
        <x15:activeTabTopLevelEntity name="[Table4]"/>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Name2" xr10:uid="{35382F67-5C9E-4AB7-86C9-4DF1845F2F46}" sourceName="[Table6].[Full Name]">
  <pivotTables>
    <pivotTable tabId="7" name="PivotTable1"/>
    <pivotTable tabId="14" name="PivotTable1"/>
    <pivotTable tabId="10" name="PivotTable4"/>
    <pivotTable tabId="15" name="PivotTable1"/>
    <pivotTable tabId="16" name="PivotTable1"/>
    <pivotTable tabId="21" name="PivotTable1"/>
    <pivotTable tabId="22" name="PivotTable1"/>
    <pivotTable tabId="23" name="PivotTable1"/>
    <pivotTable tabId="24" name="PivotTable4"/>
    <pivotTable tabId="25" name="PivotTable4"/>
    <pivotTable tabId="26" name="PivotTable1"/>
    <pivotTable tabId="27" name="PivotTable1"/>
    <pivotTable tabId="29" name="PivotTable1"/>
    <pivotTable tabId="32" name="PivotTable2"/>
    <pivotTable tabId="33" name="PivotTable1"/>
    <pivotTable tabId="34" name="PivotTable2"/>
    <pivotTable tabId="35" name="PivotTable2"/>
    <pivotTable tabId="36" name="PivotTable2"/>
    <pivotTable tabId="37" name="PivotTable1"/>
    <pivotTable tabId="38" name="PivotTable4"/>
    <pivotTable tabId="40" name="PivotTable4"/>
    <pivotTable tabId="41" name="PivotTable4"/>
    <pivotTable tabId="42" name="PivotTable2"/>
    <pivotTable tabId="43" name="PivotTable2"/>
    <pivotTable tabId="44" name="PivotTable2"/>
    <pivotTable tabId="45" name="PivotTable1"/>
  </pivotTables>
  <data>
    <olap pivotCacheId="1170260548">
      <levels count="2">
        <level uniqueName="[Table6].[Full Name].[(All)]" sourceCaption="(All)" count="0"/>
        <level uniqueName="[Table6].[Full Name].[Full Name]" sourceCaption="Full Name" count="25">
          <ranges>
            <range startItem="0">
              <i n="[Table6].[Full Name].&amp;[Abdul Nina]" c="Abdul Nina"/>
              <i n="[Table6].[Full Name].&amp;[Albert Newtown]" c="Albert Newtown"/>
              <i n="[Table6].[Full Name].&amp;[Arya Stark]" c="Arya Stark"/>
              <i n="[Table6].[Full Name].&amp;[Avery Cole]" c="Avery Cole"/>
              <i n="[Table6].[Full Name].&amp;[Bailey Halle]" c="Bailey Halle"/>
              <i n="[Table6].[Full Name].&amp;[Biggle Renzel]" c="Biggle Renzel"/>
              <i n="[Table6].[Full Name].&amp;[Bright Philips]" c="Bright Philips"/>
              <i n="[Table6].[Full Name].&amp;[Chloe Ansah]" c="Chloe Ansah"/>
              <i n="[Table6].[Full Name].&amp;[Del Lana Rey]" c="Del Lana Rey"/>
              <i n="[Table6].[Full Name].&amp;[Erica Owusu]" c="Erica Owusu"/>
              <i n="[Table6].[Full Name].&amp;[Heather Burner]" c="Heather Burner"/>
              <i n="[Table6].[Full Name].&amp;[Jason Strabadov]" c="Jason Strabadov"/>
              <i n="[Table6].[Full Name].&amp;[Klein Richards]" c="Klein Richards"/>
              <i n="[Table6].[Full Name].&amp;[Koffee Baiden]" c="Koffee Baiden"/>
              <i n="[Table6].[Full Name].&amp;[Kwabena Wills]" c="Kwabena Wills"/>
              <i n="[Table6].[Full Name].&amp;[Kyle Jenner]" c="Kyle Jenner"/>
              <i n="[Table6].[Full Name].&amp;[Maisey Williams]" c="Maisey Williams"/>
              <i n="[Table6].[Full Name].&amp;[Micheal Stunna]" c="Micheal Stunna"/>
              <i n="[Table6].[Full Name].&amp;[Prince Wilding]" c="Prince Wilding"/>
              <i n="[Table6].[Full Name].&amp;[Randolph Reiner]" c="Randolph Reiner"/>
              <i n="[Table6].[Full Name].&amp;[Rylie Mensah]" c="Rylie Mensah"/>
              <i n="[Table6].[Full Name].&amp;[Skyliar Ribbinson]" c="Skyliar Ribbinson"/>
              <i n="[Table6].[Full Name].&amp;[Sophie Turner]" c="Sophie Turner"/>
              <i n="[Table6].[Full Name].&amp;[Tayote Balucci]" c="Tayote Balucci"/>
              <i n="[Table6].[Full Name].&amp;[Zoe Macwoods]" c="Zoe Macwoods"/>
            </range>
          </ranges>
        </level>
      </levels>
      <selections count="1">
        <selection n="[Table6].[Full Name].&amp;[Koffee Baide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ll Name 1" xr10:uid="{44390D20-95F2-45DE-82DD-C11AC52DB532}" cache="Slicer_Full_Name2" caption="Full Nam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ll Name 2" xr10:uid="{3A06841A-97A4-418E-9581-F2D40CDCAEF3}" cache="Slicer_Full_Name2" caption="Full Name" level="1" style="Slicer Style 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ll Name" xr10:uid="{EA47C206-7F5F-4799-8493-78991460F6C2}" cache="Slicer_Full_Name2" caption="Full Name" startItem="8"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ll Name 4" xr10:uid="{58483227-640C-4301-935F-94BAC9A51826}" cache="Slicer_Full_Name2" caption="Full Name" level="1"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100546-3306-43DF-9BC0-127C1AAFF360}" name="Table3" displayName="Table3" ref="A10:L35" totalsRowShown="0" headerRowDxfId="377" tableBorderDxfId="376">
  <autoFilter ref="A10:L35" xr:uid="{F2100546-3306-43DF-9BC0-127C1AAFF360}"/>
  <tableColumns count="12">
    <tableColumn id="1" xr3:uid="{1463DF4A-E7D5-4A15-BF49-0A00076E737C}" name="Full Name" dataDxfId="375" dataCellStyle="Percent"/>
    <tableColumn id="2" xr3:uid="{9492A2AF-6001-4F62-B2FB-C0E6C946BE9A}" name="1st Term" dataDxfId="374" dataCellStyle="Percent">
      <calculatedColumnFormula>RANDBETWEEN(30,100)</calculatedColumnFormula>
    </tableColumn>
    <tableColumn id="3" xr3:uid="{91C557BC-C55D-431D-AC07-99FDC22D655A}" name="2nd Term" dataDxfId="373" dataCellStyle="Percent">
      <calculatedColumnFormula>RANDBETWEEN(20,100)</calculatedColumnFormula>
    </tableColumn>
    <tableColumn id="4" xr3:uid="{673108A1-9A48-4F2B-86E2-1AC88AD37DF8}" name="3rd Term" dataDxfId="372" dataCellStyle="Percent">
      <calculatedColumnFormula>RANDBETWEEN(40,100)</calculatedColumnFormula>
    </tableColumn>
    <tableColumn id="5" xr3:uid="{0165CADB-DE34-4F6B-AA86-7B720EE531FF}" name="Acad. Scores" dataDxfId="371" dataCellStyle="Percent">
      <calculatedColumnFormula>(SUM(B11:D11))</calculatedColumnFormula>
    </tableColumn>
    <tableColumn id="6" xr3:uid="{39234ED4-75EB-4CB8-B919-CB283333D0BA}" name="Acad. Grade Eng." dataDxfId="370" dataCellStyle="Percent">
      <calculatedColumnFormula>IF(E11&gt;=270,"A",IF(E11&gt;=200,"B",IF(E11&gt;=150,"C",IF(E11&gt;=100,"D","F"))))</calculatedColumnFormula>
    </tableColumn>
    <tableColumn id="7" xr3:uid="{8E766884-D308-456A-B84D-A1740C376D83}" name="1st Term Rank" dataDxfId="369" dataCellStyle="Percent">
      <calculatedColumnFormula>RANK(E11,$E$11:$E$35)</calculatedColumnFormula>
    </tableColumn>
    <tableColumn id="8" xr3:uid="{85366537-932F-43D7-8466-4A536FEF49DC}" name="2nd Term Rank" dataDxfId="368" dataCellStyle="Percent">
      <calculatedColumnFormula>RANK(C11,$C$11:$C$35)</calculatedColumnFormula>
    </tableColumn>
    <tableColumn id="9" xr3:uid="{A44328EB-81D4-4D71-B3E8-2B6EA5F628B3}" name="3rd Term Rank" dataDxfId="367" dataCellStyle="Percent">
      <calculatedColumnFormula>RANK(E11,$E$11:$E$35)</calculatedColumnFormula>
    </tableColumn>
    <tableColumn id="10" xr3:uid="{9CDCDC7D-D4F0-4448-884A-C715F93104CE}" name="1st Term Grade">
      <calculatedColumnFormula>IF(B11&gt;=85,"A",IF(B11&gt;=70,"B",IF(B11&gt;=60,"C",IF(B11&gt;=40,"D","F"))))</calculatedColumnFormula>
    </tableColumn>
    <tableColumn id="11" xr3:uid="{039A64E7-B4CF-4B39-A407-2BC73101A853}" name="2nd Term Grade">
      <calculatedColumnFormula>IF(C11&gt;=85,"A",IF(C11&gt;=70,"B",IF(C11&gt;=60,"C",IF(C11&gt;=40,"D","F"))))</calculatedColumnFormula>
    </tableColumn>
    <tableColumn id="12" xr3:uid="{0F8DD778-CC5D-4C0E-8D4D-1F411F88D7AB}" name="3rd Term Grade">
      <calculatedColumnFormula>IF(D11&gt;=85,"A",IF(D11&gt;=70,"B",IF(D11&gt;=60,"C",IF(D11&gt;=40,"D","F"))))</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4B73051-6A0A-4766-97B3-B58A6E2C418A}" name="Table4" displayName="Table4" ref="A10:L35" totalsRowShown="0" headerRowDxfId="366" tableBorderDxfId="365">
  <autoFilter ref="A10:L35" xr:uid="{F4B73051-6A0A-4766-97B3-B58A6E2C418A}"/>
  <tableColumns count="12">
    <tableColumn id="1" xr3:uid="{FA4092FD-8ACE-47A2-896D-797D451A219F}" name="Full Name" dataDxfId="364" dataCellStyle="Percent"/>
    <tableColumn id="2" xr3:uid="{0CC3FBFF-21F7-45EE-A18C-63BEF3B2D269}" name="1st Term" dataDxfId="363" dataCellStyle="Percent">
      <calculatedColumnFormula>RANDBETWEEN(30,100)</calculatedColumnFormula>
    </tableColumn>
    <tableColumn id="3" xr3:uid="{A017FB67-AA58-4CB1-98BA-03725BD70E69}" name="2nd Term" dataDxfId="362" dataCellStyle="Percent">
      <calculatedColumnFormula>RANDBETWEEN(20,100)</calculatedColumnFormula>
    </tableColumn>
    <tableColumn id="4" xr3:uid="{FD56B500-3039-48BA-A743-423B72B6FC71}" name="3rd Term" dataDxfId="361" dataCellStyle="Percent">
      <calculatedColumnFormula>RANDBETWEEN(40,100)</calculatedColumnFormula>
    </tableColumn>
    <tableColumn id="5" xr3:uid="{F5336570-D06A-4226-BCDC-4D5056A8E72C}" name="Acad. Scores" dataDxfId="360" dataCellStyle="Percent">
      <calculatedColumnFormula>(SUM(B11:D11))</calculatedColumnFormula>
    </tableColumn>
    <tableColumn id="6" xr3:uid="{1DB8C62F-C5D8-4645-881A-4240F5B21E2E}" name="Acad. Grade Math" dataDxfId="359" dataCellStyle="Percent">
      <calculatedColumnFormula>IF(E11&gt;=270,"A",IF(E11&gt;=200,"B",IF(E11&gt;=150,"C",IF(E11&gt;=100,"D","F"))))</calculatedColumnFormula>
    </tableColumn>
    <tableColumn id="7" xr3:uid="{BA91377E-F2C3-4DDD-8CED-2AC8810C929C}" name="1st Term Rank" dataDxfId="358" dataCellStyle="Percent">
      <calculatedColumnFormula>RANK(B11,$B$11:$B$35)</calculatedColumnFormula>
    </tableColumn>
    <tableColumn id="8" xr3:uid="{95A65C66-35AB-44A3-BD68-A5CF4EC8FC5D}" name="2nd Term Rank" dataDxfId="357" dataCellStyle="Percent">
      <calculatedColumnFormula>RANK(C11,$C$11:$C$35)</calculatedColumnFormula>
    </tableColumn>
    <tableColumn id="9" xr3:uid="{9030A780-ACC1-4D34-A6D0-1775AC314113}" name="3rd Term Rank" dataDxfId="356" dataCellStyle="Percent">
      <calculatedColumnFormula>RANK(D11,$D$11:$D$35)</calculatedColumnFormula>
    </tableColumn>
    <tableColumn id="10" xr3:uid="{59B0A183-326B-4B3F-A690-9FA2FECE7D5D}" name="1st Term Grade">
      <calculatedColumnFormula>IF(B11&gt;=85,"A",IF(B11&gt;=70,"B",IF(B11&gt;=60,"C",IF(B11&gt;=40,"D","F"))))</calculatedColumnFormula>
    </tableColumn>
    <tableColumn id="11" xr3:uid="{3FB0709A-819B-4135-830C-19779B66C03F}" name="2nd Term Grade">
      <calculatedColumnFormula>IF(C11&gt;=85,"A",IF(C11&gt;=70,"B",IF(C11&gt;=60,"C",IF(C11&gt;=40,"D","F"))))</calculatedColumnFormula>
    </tableColumn>
    <tableColumn id="12" xr3:uid="{00551187-265B-429B-B3EA-CE9628C4F538}" name="3rd Term Grade">
      <calculatedColumnFormula>IF(D11&gt;=85,"A",IF(D11&gt;=70,"B",IF(D11&gt;=60,"C",IF(D11&gt;=40,"D","F"))))</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D69FF9D-78C1-4BDD-9105-7322D63767F9}" name="Table5" displayName="Table5" ref="A10:L35" totalsRowShown="0" headerRowDxfId="349" tableBorderDxfId="348">
  <autoFilter ref="A10:L35" xr:uid="{ED69FF9D-78C1-4BDD-9105-7322D63767F9}"/>
  <tableColumns count="12">
    <tableColumn id="1" xr3:uid="{8A896D69-A95F-472F-82A6-777DA76A4295}" name="Full Name" dataDxfId="347" dataCellStyle="Percent"/>
    <tableColumn id="2" xr3:uid="{48F83BCE-7471-40B8-98B6-16460E616B8B}" name="1st Term" dataDxfId="346" dataCellStyle="Percent">
      <calculatedColumnFormula>RANDBETWEEN(30,100)</calculatedColumnFormula>
    </tableColumn>
    <tableColumn id="3" xr3:uid="{F6BEF6E0-5ADC-4F03-9146-95255D12C4BF}" name="2nd Term" dataDxfId="345" dataCellStyle="Percent">
      <calculatedColumnFormula>RANDBETWEEN(20,100)</calculatedColumnFormula>
    </tableColumn>
    <tableColumn id="4" xr3:uid="{0C4BBD27-BFC6-47CE-8666-1CDD169E3695}" name="3rd Term" dataDxfId="344" dataCellStyle="Percent">
      <calculatedColumnFormula>RANDBETWEEN(40,100)</calculatedColumnFormula>
    </tableColumn>
    <tableColumn id="5" xr3:uid="{D280F57F-754C-4F0D-B807-4926B0B8B970}" name="Acad. Scores" dataDxfId="343" dataCellStyle="Percent">
      <calculatedColumnFormula>(SUM(B11:D11))</calculatedColumnFormula>
    </tableColumn>
    <tableColumn id="6" xr3:uid="{1CA93670-5C07-4399-8AB9-BBC32A69DE3C}" name="Acad. GradeSceince" dataDxfId="342" dataCellStyle="Percent">
      <calculatedColumnFormula>IF(E11&gt;=270,"A",IF(E11&gt;=200,"B",IF(E11&gt;=150,"C",IF(E11&gt;=100,"D","F"))))</calculatedColumnFormula>
    </tableColumn>
    <tableColumn id="7" xr3:uid="{743F5F4C-0F27-4C89-97D5-9978C959FA11}" name="1st Term Rank" dataDxfId="341" dataCellStyle="Percent">
      <calculatedColumnFormula>RANK(C11,$C$11:$C$35)</calculatedColumnFormula>
    </tableColumn>
    <tableColumn id="8" xr3:uid="{1A4B7179-D42C-4D42-AE2C-F44498AF9B5C}" name="2nd Term Rank" dataDxfId="340" dataCellStyle="Percent">
      <calculatedColumnFormula>RANK(C11,$C$11:$C$35)</calculatedColumnFormula>
    </tableColumn>
    <tableColumn id="9" xr3:uid="{F7ECBD1D-8779-4D90-871E-F956CBFC09E4}" name="3rd Term Rank" dataDxfId="339" dataCellStyle="Percent">
      <calculatedColumnFormula>RANK(D11,$D$11:$D$35)</calculatedColumnFormula>
    </tableColumn>
    <tableColumn id="10" xr3:uid="{DC7F5979-8AAB-4583-A29E-EA6726041DFB}" name="1st Term Grade">
      <calculatedColumnFormula>IF(B11&gt;=85,"A",IF(B11&gt;=70,"B",IF(B11&gt;=60,"C",IF(B11&gt;=40,"D","F"))))</calculatedColumnFormula>
    </tableColumn>
    <tableColumn id="11" xr3:uid="{8F52CCD9-2F38-42E3-912E-199E4CD7F53C}" name="2nd Term Grade">
      <calculatedColumnFormula>IF(C11&gt;=85,"A",IF(C11&gt;=70,"B",IF(C11&gt;=60,"C",IF(C11&gt;=40,"D","F"))))</calculatedColumnFormula>
    </tableColumn>
    <tableColumn id="12" xr3:uid="{19FC3EB2-BB0F-4AC8-9295-A8E3CD1B9452}" name="3rd Term Grade">
      <calculatedColumnFormula>IF(D11&gt;=85,"A",IF(D11&gt;=70,"B",IF(D11&gt;=60,"C",IF(D11&gt;=40,"D","F"))))</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8941345-853A-4C9D-A314-7DC40336EB3A}" name="Table6" displayName="Table6" ref="A10:Q35" totalsRowShown="0" headerRowDxfId="338" tableBorderDxfId="337">
  <autoFilter ref="A10:Q35" xr:uid="{38941345-853A-4C9D-A314-7DC40336EB3A}"/>
  <tableColumns count="17">
    <tableColumn id="1" xr3:uid="{926782A5-4CA1-4E02-9F14-E64CACCEA023}" name="Full Name" dataDxfId="336" dataCellStyle="Percent"/>
    <tableColumn id="2" xr3:uid="{E88A8E98-7979-495D-84E0-26AED2909F2E}" name="1st Term">
      <calculatedColumnFormula>'Math Data'!B11+'English Data'!B11+'Science Data'!B11</calculatedColumnFormula>
    </tableColumn>
    <tableColumn id="3" xr3:uid="{FCFC8941-8C5F-4AB2-9A7E-A91B87112B6B}" name="2nd Term">
      <calculatedColumnFormula>'Math Data'!C11+'English Data'!C11+'Science Data'!C11</calculatedColumnFormula>
    </tableColumn>
    <tableColumn id="4" xr3:uid="{CEE4FED9-BD99-4E04-BCBD-4D30CF29D52F}" name="3rd Term">
      <calculatedColumnFormula>'Math Data'!D11+'English Data'!D11+'Science Data'!D11</calculatedColumnFormula>
    </tableColumn>
    <tableColumn id="5" xr3:uid="{85B0CB4B-BD4C-4060-B11F-92E315EBCA7B}" name="Acad. Scores">
      <calculatedColumnFormula>SUM(B11:D11)</calculatedColumnFormula>
    </tableColumn>
    <tableColumn id="6" xr3:uid="{2F2F1E92-22F3-4FA7-BC31-A70FFB8D5BC3}" name="Acad. Grade" dataDxfId="335">
      <calculatedColumnFormula>IF(E11&gt;=700,"A",IF(E11&gt;=600,"B",IF(E11&gt;=500,"C",IF(E11&gt;=450,"D","F"))))</calculatedColumnFormula>
    </tableColumn>
    <tableColumn id="7" xr3:uid="{2DE17D0B-148C-4A4C-9300-7EEF19614DCA}" name="Total Eng.">
      <calculatedColumnFormula>'English Data'!E11</calculatedColumnFormula>
    </tableColumn>
    <tableColumn id="8" xr3:uid="{E8E3C231-0AB4-4D95-9ECA-6AB1CA864396}" name="Total Math">
      <calculatedColumnFormula>'Math Data'!E11</calculatedColumnFormula>
    </tableColumn>
    <tableColumn id="9" xr3:uid="{3109A30A-A93E-4C0D-966D-47B130743F55}" name="Total Sci.">
      <calculatedColumnFormula>'Science Data'!E11</calculatedColumnFormula>
    </tableColumn>
    <tableColumn id="10" xr3:uid="{57967DED-5D40-42F6-88B6-B8BBC79CE557}" name="Eng. Rank">
      <calculatedColumnFormula>RANK(G11,$G$11:$G$35)</calculatedColumnFormula>
    </tableColumn>
    <tableColumn id="11" xr3:uid="{54E568F2-8177-4FAF-8866-9B0B1A3EDF72}" name="Math Rank">
      <calculatedColumnFormula>RANK(H11,$H$11:$H$35)</calculatedColumnFormula>
    </tableColumn>
    <tableColumn id="12" xr3:uid="{397EAD41-039C-4AE5-B972-0E3AAE49A84D}" name="Sci. Rank">
      <calculatedColumnFormula>RANK(I11,$I$11:$I$35)</calculatedColumnFormula>
    </tableColumn>
    <tableColumn id="13" xr3:uid="{43DD058A-E559-425D-8A5B-D36FB677CB5C}" name="Grade Eng." dataDxfId="334">
      <calculatedColumnFormula>IF(G11&gt;=250,"A",IF(G11&gt;=200,"B",IF(G11&gt;=150,"C",IF(G11&gt;=100,"D","F"))))</calculatedColumnFormula>
    </tableColumn>
    <tableColumn id="14" xr3:uid="{BBB6E502-5952-496A-A2CC-19EF4DDDF080}" name="Grade Math." dataDxfId="333">
      <calculatedColumnFormula>IF(H11&gt;=250,"A",IF(H11&gt;=200,"B",IF(H11&gt;=150,"C",IF(H11&gt;=100,"D","F"))))</calculatedColumnFormula>
    </tableColumn>
    <tableColumn id="15" xr3:uid="{B2A8DAB7-33ED-459C-B0E9-BE3C1B269D55}" name="Grade Sci." dataDxfId="332">
      <calculatedColumnFormula>IF(I11&gt;=250,"A",IF(I11&gt;=200,"B",IF(I11&gt;=150,"C",IF(I11&gt;=100,"D","F"))))</calculatedColumnFormula>
    </tableColumn>
    <tableColumn id="16" xr3:uid="{4AADEAFE-4D56-47B2-8050-7E23A84E9BBE}" name="Teacher Remarks" dataDxfId="331">
      <calculatedColumnFormula>IF(F11="A","Excellent Student",IF(F11="B","Good Student",IF(F11="C","Average Student",IF(F11="D","Below Average Student","Poor Student"))))</calculatedColumnFormula>
    </tableColumn>
    <tableColumn id="17" xr3:uid="{0F601C99-2369-4A25-9744-184080CF4BB9}" name="Student Type" dataDxfId="330">
      <calculatedColumnFormula>IF(F11="A","Excellent Student",IF(F11="B","Good Student",IF(F11="C","Average Student",IF(F11="D","Below Average Student","Poor Student"))))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Dashboard">
      <a:dk1>
        <a:sysClr val="windowText" lastClr="000000"/>
      </a:dk1>
      <a:lt1>
        <a:sysClr val="window" lastClr="FFFFFF"/>
      </a:lt1>
      <a:dk2>
        <a:srgbClr val="44546A"/>
      </a:dk2>
      <a:lt2>
        <a:srgbClr val="E7E6E6"/>
      </a:lt2>
      <a:accent1>
        <a:srgbClr val="4472C4"/>
      </a:accent1>
      <a:accent2>
        <a:srgbClr val="FFC000"/>
      </a:accent2>
      <a:accent3>
        <a:srgbClr val="A5A5A5"/>
      </a:accent3>
      <a:accent4>
        <a:srgbClr val="FF0066"/>
      </a:accent4>
      <a:accent5>
        <a:srgbClr val="00BC98"/>
      </a:accent5>
      <a:accent6>
        <a:srgbClr val="81D000"/>
      </a:accent6>
      <a:hlink>
        <a:srgbClr val="0563C1"/>
      </a:hlink>
      <a:folHlink>
        <a:srgbClr val="954F72"/>
      </a:folHlink>
    </a:clrScheme>
    <a:fontScheme name="Dashboard">
      <a:majorFont>
        <a:latin typeface="Times New Roman"/>
        <a:ea typeface=""/>
        <a:cs typeface=""/>
      </a:majorFont>
      <a:minorFont>
        <a:latin typeface="Times New Roman"/>
        <a:ea typeface=""/>
        <a:cs typeface=""/>
      </a:minorFont>
    </a:fontScheme>
    <a:fmtScheme name="Glow Edge">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6.xm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3.xm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14.xm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15.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2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ivotTable" Target="../pivotTables/pivotTable16.xm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7.xml"/></Relationships>
</file>

<file path=xl/worksheets/_rels/sheet22.xml.rels><?xml version="1.0" encoding="UTF-8" standalone="yes"?>
<Relationships xmlns="http://schemas.openxmlformats.org/package/2006/relationships"><Relationship Id="rId1" Type="http://schemas.openxmlformats.org/officeDocument/2006/relationships/pivotTable" Target="../pivotTables/pivotTable18.xml"/></Relationships>
</file>

<file path=xl/worksheets/_rels/sheet23.xml.rels><?xml version="1.0" encoding="UTF-8" standalone="yes"?>
<Relationships xmlns="http://schemas.openxmlformats.org/package/2006/relationships"><Relationship Id="rId1" Type="http://schemas.openxmlformats.org/officeDocument/2006/relationships/pivotTable" Target="../pivotTables/pivotTable19.xml"/></Relationships>
</file>

<file path=xl/worksheets/_rels/sheet24.xml.rels><?xml version="1.0" encoding="UTF-8" standalone="yes"?>
<Relationships xmlns="http://schemas.openxmlformats.org/package/2006/relationships"><Relationship Id="rId1" Type="http://schemas.openxmlformats.org/officeDocument/2006/relationships/pivotTable" Target="../pivotTables/pivotTable20.xml"/></Relationships>
</file>

<file path=xl/worksheets/_rels/sheet2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ivotTable" Target="../pivotTables/pivotTable21.xml"/></Relationships>
</file>

<file path=xl/worksheets/_rels/sheet27.xml.rels><?xml version="1.0" encoding="UTF-8" standalone="yes"?>
<Relationships xmlns="http://schemas.openxmlformats.org/package/2006/relationships"><Relationship Id="rId1" Type="http://schemas.openxmlformats.org/officeDocument/2006/relationships/pivotTable" Target="../pivotTables/pivotTable22.xml"/></Relationships>
</file>

<file path=xl/worksheets/_rels/sheet28.xml.rels><?xml version="1.0" encoding="UTF-8" standalone="yes"?>
<Relationships xmlns="http://schemas.openxmlformats.org/package/2006/relationships"><Relationship Id="rId1" Type="http://schemas.openxmlformats.org/officeDocument/2006/relationships/pivotTable" Target="../pivotTables/pivotTable23.xm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24.xml"/><Relationship Id="rId4" Type="http://schemas.microsoft.com/office/2007/relationships/slicer" Target="../slicers/slicer3.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pivotTable" Target="../pivotTables/pivotTable25.xml"/></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pivotTable" Target="../pivotTables/pivotTable26.xml"/><Relationship Id="rId4" Type="http://schemas.microsoft.com/office/2007/relationships/slicer" Target="../slicers/slicer4.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BF48C-6FEC-44B3-8DDB-179FB6DAD086}">
  <dimension ref="A3:A5"/>
  <sheetViews>
    <sheetView workbookViewId="0">
      <selection activeCell="A3" sqref="A3"/>
    </sheetView>
  </sheetViews>
  <sheetFormatPr defaultRowHeight="15" x14ac:dyDescent="0.25"/>
  <cols>
    <col min="1" max="1" width="14.28515625" bestFit="1" customWidth="1"/>
    <col min="2" max="2" width="20.42578125" customWidth="1"/>
    <col min="3" max="9" width="20.42578125" bestFit="1" customWidth="1"/>
  </cols>
  <sheetData>
    <row r="3" spans="1:1" x14ac:dyDescent="0.25">
      <c r="A3" s="8" t="s">
        <v>56</v>
      </c>
    </row>
    <row r="4" spans="1:1" x14ac:dyDescent="0.25">
      <c r="A4" s="9" t="s">
        <v>23</v>
      </c>
    </row>
    <row r="5" spans="1:1" x14ac:dyDescent="0.25">
      <c r="A5" s="9" t="s">
        <v>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85DC2-5399-4F2E-BB39-49E4688047C1}">
  <dimension ref="A8:L35"/>
  <sheetViews>
    <sheetView zoomScaleNormal="100" workbookViewId="0">
      <selection activeCell="A10" sqref="A10"/>
    </sheetView>
  </sheetViews>
  <sheetFormatPr defaultRowHeight="15" x14ac:dyDescent="0.25"/>
  <cols>
    <col min="1" max="1" width="18.140625" customWidth="1"/>
    <col min="2" max="2" width="11.7109375" customWidth="1"/>
    <col min="3" max="3" width="13.7109375" customWidth="1"/>
    <col min="4" max="4" width="12.85546875" customWidth="1"/>
    <col min="5" max="5" width="15.5703125" customWidth="1"/>
    <col min="6" max="6" width="15.28515625" customWidth="1"/>
    <col min="7" max="7" width="17.5703125" customWidth="1"/>
    <col min="8" max="8" width="18.140625" customWidth="1"/>
    <col min="9" max="9" width="17.85546875" customWidth="1"/>
    <col min="10" max="10" width="18.28515625" customWidth="1"/>
    <col min="11" max="11" width="18.85546875" customWidth="1"/>
    <col min="12" max="12" width="18.5703125" customWidth="1"/>
  </cols>
  <sheetData>
    <row r="8" spans="1:12" x14ac:dyDescent="0.25">
      <c r="A8" s="3"/>
      <c r="B8" s="3"/>
      <c r="C8" s="3"/>
      <c r="D8" s="3"/>
      <c r="E8" s="3"/>
      <c r="F8" s="3"/>
      <c r="G8" s="3"/>
      <c r="H8" s="3"/>
      <c r="I8" s="3"/>
      <c r="J8" s="3"/>
      <c r="K8" s="3"/>
      <c r="L8" s="3"/>
    </row>
    <row r="9" spans="1:12" x14ac:dyDescent="0.25">
      <c r="A9" s="3"/>
      <c r="B9" s="3"/>
      <c r="C9" s="3"/>
      <c r="D9" s="3"/>
      <c r="E9" s="3"/>
      <c r="F9" s="3"/>
      <c r="G9" s="3"/>
      <c r="H9" s="3"/>
      <c r="I9" s="3"/>
      <c r="J9" s="3"/>
      <c r="K9" s="3"/>
      <c r="L9" s="3"/>
    </row>
    <row r="10" spans="1:12" ht="15.75" x14ac:dyDescent="0.25">
      <c r="A10" s="5" t="s">
        <v>0</v>
      </c>
      <c r="B10" s="6" t="s">
        <v>34</v>
      </c>
      <c r="C10" s="6" t="s">
        <v>35</v>
      </c>
      <c r="D10" s="6" t="s">
        <v>36</v>
      </c>
      <c r="E10" s="7" t="s">
        <v>28</v>
      </c>
      <c r="F10" s="7" t="s">
        <v>61</v>
      </c>
      <c r="G10" s="7" t="s">
        <v>40</v>
      </c>
      <c r="H10" s="7" t="s">
        <v>41</v>
      </c>
      <c r="I10" s="7" t="s">
        <v>42</v>
      </c>
      <c r="J10" s="7" t="s">
        <v>43</v>
      </c>
      <c r="K10" s="7" t="s">
        <v>44</v>
      </c>
      <c r="L10" s="7" t="s">
        <v>45</v>
      </c>
    </row>
    <row r="11" spans="1:12" ht="15.75" x14ac:dyDescent="0.25">
      <c r="A11" s="2" t="s">
        <v>2</v>
      </c>
      <c r="B11" s="2">
        <f ca="1">RANDBETWEEN(30,100)</f>
        <v>94</v>
      </c>
      <c r="C11" s="2">
        <f ca="1">RANDBETWEEN(20,100)</f>
        <v>23</v>
      </c>
      <c r="D11" s="2">
        <f ca="1">RANDBETWEEN(40,100)</f>
        <v>54</v>
      </c>
      <c r="E11" s="2">
        <f ca="1">(SUM(B11:D11))</f>
        <v>171</v>
      </c>
      <c r="F11" s="2" t="str">
        <f ca="1">IF(E11&gt;=270,"A",IF(E11&gt;=200,"B",IF(E11&gt;=150,"C",IF(E11&gt;=100,"D","F"))))</f>
        <v>C</v>
      </c>
      <c r="G11" s="2">
        <f ca="1">RANK(B11,$B$11:$B$35)</f>
        <v>3</v>
      </c>
      <c r="H11" s="2">
        <f ca="1">RANK(C11,$C$11:$C$35)</f>
        <v>23</v>
      </c>
      <c r="I11" s="2">
        <f ca="1">RANK(D11,$D$11:$D$35)</f>
        <v>21</v>
      </c>
      <c r="J11" t="str">
        <f ca="1">IF(B11&gt;=85,"A",IF(B11&gt;=70,"B",IF(B11&gt;=60,"C",IF(B11&gt;=40,"D","F"))))</f>
        <v>A</v>
      </c>
      <c r="K11" t="str">
        <f ca="1">IF(C11&gt;=85,"A",IF(C11&gt;=70,"B",IF(C11&gt;=60,"C",IF(C11&gt;=40,"D","F"))))</f>
        <v>F</v>
      </c>
      <c r="L11" t="str">
        <f ca="1">IF(D11&gt;=85,"A",IF(D11&gt;=70,"B",IF(D11&gt;=60,"C",IF(D11&gt;=40,"D","F"))))</f>
        <v>D</v>
      </c>
    </row>
    <row r="12" spans="1:12" ht="15.75" x14ac:dyDescent="0.25">
      <c r="A12" s="2" t="s">
        <v>3</v>
      </c>
      <c r="B12" s="2">
        <f t="shared" ref="B12:B35" ca="1" si="0">RANDBETWEEN(30,100)</f>
        <v>83</v>
      </c>
      <c r="C12" s="2">
        <f t="shared" ref="C12:C35" ca="1" si="1">RANDBETWEEN(20,100)</f>
        <v>22</v>
      </c>
      <c r="D12" s="2">
        <f t="shared" ref="D12:D35" ca="1" si="2">RANDBETWEEN(40,100)</f>
        <v>95</v>
      </c>
      <c r="E12" s="2">
        <f t="shared" ref="E12:E35" ca="1" si="3">(SUM(B12:D12))</f>
        <v>200</v>
      </c>
      <c r="F12" s="2" t="str">
        <f t="shared" ref="F12:F35" ca="1" si="4">IF(E12&gt;=270,"A",IF(E12&gt;=200,"B",IF(E12&gt;=150,"C",IF(E12&gt;=100,"D","F"))))</f>
        <v>B</v>
      </c>
      <c r="G12" s="2">
        <f t="shared" ref="G12:G35" ca="1" si="5">RANK(B12,$B$11:$B$35)</f>
        <v>6</v>
      </c>
      <c r="H12" s="2">
        <f t="shared" ref="H12:H35" ca="1" si="6">RANK(C12,$C$11:$C$35)</f>
        <v>25</v>
      </c>
      <c r="I12" s="2">
        <f t="shared" ref="I12:I35" ca="1" si="7">RANK(D12,$D$11:$D$35)</f>
        <v>1</v>
      </c>
      <c r="J12" t="str">
        <f t="shared" ref="J12:J35" ca="1" si="8">IF(B12&gt;=85,"A",IF(B12&gt;=70,"B",IF(B12&gt;=60,"C",IF(B12&gt;=40,"D","F"))))</f>
        <v>B</v>
      </c>
      <c r="K12" t="str">
        <f t="shared" ref="K12:K35" ca="1" si="9">IF(C12&gt;=85,"A",IF(C12&gt;=70,"B",IF(C12&gt;=60,"C",IF(C12&gt;=40,"D","F"))))</f>
        <v>F</v>
      </c>
      <c r="L12" t="str">
        <f t="shared" ref="L12:L35" ca="1" si="10">IF(D12&gt;=85,"A",IF(D12&gt;=70,"B",IF(D12&gt;=60,"C",IF(D12&gt;=40,"D","F"))))</f>
        <v>A</v>
      </c>
    </row>
    <row r="13" spans="1:12" ht="15.75" x14ac:dyDescent="0.25">
      <c r="A13" s="2" t="s">
        <v>4</v>
      </c>
      <c r="B13" s="2">
        <f t="shared" ca="1" si="0"/>
        <v>60</v>
      </c>
      <c r="C13" s="2">
        <f t="shared" ca="1" si="1"/>
        <v>39</v>
      </c>
      <c r="D13" s="2">
        <f t="shared" ca="1" si="2"/>
        <v>47</v>
      </c>
      <c r="E13" s="2">
        <f t="shared" ca="1" si="3"/>
        <v>146</v>
      </c>
      <c r="F13" s="2" t="str">
        <f t="shared" ca="1" si="4"/>
        <v>D</v>
      </c>
      <c r="G13" s="2">
        <f t="shared" ca="1" si="5"/>
        <v>17</v>
      </c>
      <c r="H13" s="2">
        <f t="shared" ca="1" si="6"/>
        <v>18</v>
      </c>
      <c r="I13" s="2">
        <f t="shared" ca="1" si="7"/>
        <v>24</v>
      </c>
      <c r="J13" t="str">
        <f t="shared" ca="1" si="8"/>
        <v>C</v>
      </c>
      <c r="K13" t="str">
        <f t="shared" ca="1" si="9"/>
        <v>F</v>
      </c>
      <c r="L13" t="str">
        <f t="shared" ca="1" si="10"/>
        <v>D</v>
      </c>
    </row>
    <row r="14" spans="1:12" ht="15.75" x14ac:dyDescent="0.25">
      <c r="A14" s="2" t="s">
        <v>5</v>
      </c>
      <c r="B14" s="2">
        <f t="shared" ca="1" si="0"/>
        <v>64</v>
      </c>
      <c r="C14" s="2">
        <f t="shared" ca="1" si="1"/>
        <v>28</v>
      </c>
      <c r="D14" s="2">
        <f t="shared" ca="1" si="2"/>
        <v>74</v>
      </c>
      <c r="E14" s="2">
        <f t="shared" ca="1" si="3"/>
        <v>166</v>
      </c>
      <c r="F14" s="2" t="str">
        <f t="shared" ca="1" si="4"/>
        <v>C</v>
      </c>
      <c r="G14" s="2">
        <f t="shared" ca="1" si="5"/>
        <v>16</v>
      </c>
      <c r="H14" s="2">
        <f t="shared" ca="1" si="6"/>
        <v>22</v>
      </c>
      <c r="I14" s="2">
        <f t="shared" ca="1" si="7"/>
        <v>10</v>
      </c>
      <c r="J14" t="str">
        <f t="shared" ca="1" si="8"/>
        <v>C</v>
      </c>
      <c r="K14" t="str">
        <f t="shared" ca="1" si="9"/>
        <v>F</v>
      </c>
      <c r="L14" t="str">
        <f t="shared" ca="1" si="10"/>
        <v>B</v>
      </c>
    </row>
    <row r="15" spans="1:12" ht="15.75" x14ac:dyDescent="0.25">
      <c r="A15" s="2" t="s">
        <v>6</v>
      </c>
      <c r="B15" s="2">
        <f t="shared" ca="1" si="0"/>
        <v>37</v>
      </c>
      <c r="C15" s="2">
        <f t="shared" ca="1" si="1"/>
        <v>23</v>
      </c>
      <c r="D15" s="2">
        <f t="shared" ca="1" si="2"/>
        <v>79</v>
      </c>
      <c r="E15" s="2">
        <f t="shared" ca="1" si="3"/>
        <v>139</v>
      </c>
      <c r="F15" s="2" t="str">
        <f t="shared" ca="1" si="4"/>
        <v>D</v>
      </c>
      <c r="G15" s="2">
        <f t="shared" ca="1" si="5"/>
        <v>23</v>
      </c>
      <c r="H15" s="2">
        <f t="shared" ca="1" si="6"/>
        <v>23</v>
      </c>
      <c r="I15" s="2">
        <f t="shared" ca="1" si="7"/>
        <v>9</v>
      </c>
      <c r="J15" t="str">
        <f t="shared" ca="1" si="8"/>
        <v>F</v>
      </c>
      <c r="K15" t="str">
        <f t="shared" ca="1" si="9"/>
        <v>F</v>
      </c>
      <c r="L15" t="str">
        <f t="shared" ca="1" si="10"/>
        <v>B</v>
      </c>
    </row>
    <row r="16" spans="1:12" ht="15.75" x14ac:dyDescent="0.25">
      <c r="A16" s="2" t="s">
        <v>7</v>
      </c>
      <c r="B16" s="2">
        <f t="shared" ca="1" si="0"/>
        <v>67</v>
      </c>
      <c r="C16" s="2">
        <f t="shared" ca="1" si="1"/>
        <v>65</v>
      </c>
      <c r="D16" s="2">
        <f t="shared" ca="1" si="2"/>
        <v>88</v>
      </c>
      <c r="E16" s="2">
        <f t="shared" ca="1" si="3"/>
        <v>220</v>
      </c>
      <c r="F16" s="2" t="str">
        <f t="shared" ca="1" si="4"/>
        <v>B</v>
      </c>
      <c r="G16" s="2">
        <f t="shared" ca="1" si="5"/>
        <v>12</v>
      </c>
      <c r="H16" s="2">
        <f t="shared" ca="1" si="6"/>
        <v>8</v>
      </c>
      <c r="I16" s="2">
        <f t="shared" ca="1" si="7"/>
        <v>5</v>
      </c>
      <c r="J16" t="str">
        <f t="shared" ca="1" si="8"/>
        <v>C</v>
      </c>
      <c r="K16" t="str">
        <f t="shared" ca="1" si="9"/>
        <v>C</v>
      </c>
      <c r="L16" t="str">
        <f t="shared" ca="1" si="10"/>
        <v>A</v>
      </c>
    </row>
    <row r="17" spans="1:12" ht="15.75" x14ac:dyDescent="0.25">
      <c r="A17" s="2" t="s">
        <v>8</v>
      </c>
      <c r="B17" s="2">
        <f t="shared" ca="1" si="0"/>
        <v>43</v>
      </c>
      <c r="C17" s="2">
        <f t="shared" ca="1" si="1"/>
        <v>65</v>
      </c>
      <c r="D17" s="2">
        <f t="shared" ca="1" si="2"/>
        <v>90</v>
      </c>
      <c r="E17" s="2">
        <f t="shared" ca="1" si="3"/>
        <v>198</v>
      </c>
      <c r="F17" s="2" t="str">
        <f t="shared" ca="1" si="4"/>
        <v>C</v>
      </c>
      <c r="G17" s="2">
        <f t="shared" ca="1" si="5"/>
        <v>22</v>
      </c>
      <c r="H17" s="2">
        <f t="shared" ca="1" si="6"/>
        <v>8</v>
      </c>
      <c r="I17" s="2">
        <f t="shared" ca="1" si="7"/>
        <v>2</v>
      </c>
      <c r="J17" t="str">
        <f t="shared" ca="1" si="8"/>
        <v>D</v>
      </c>
      <c r="K17" t="str">
        <f t="shared" ca="1" si="9"/>
        <v>C</v>
      </c>
      <c r="L17" t="str">
        <f t="shared" ca="1" si="10"/>
        <v>A</v>
      </c>
    </row>
    <row r="18" spans="1:12" ht="15.75" x14ac:dyDescent="0.25">
      <c r="A18" s="2" t="s">
        <v>9</v>
      </c>
      <c r="B18" s="2">
        <f t="shared" ca="1" si="0"/>
        <v>70</v>
      </c>
      <c r="C18" s="2">
        <f t="shared" ca="1" si="1"/>
        <v>70</v>
      </c>
      <c r="D18" s="2">
        <f t="shared" ca="1" si="2"/>
        <v>80</v>
      </c>
      <c r="E18" s="2">
        <f t="shared" ca="1" si="3"/>
        <v>220</v>
      </c>
      <c r="F18" s="2" t="str">
        <f t="shared" ca="1" si="4"/>
        <v>B</v>
      </c>
      <c r="G18" s="2">
        <f t="shared" ca="1" si="5"/>
        <v>11</v>
      </c>
      <c r="H18" s="2">
        <f t="shared" ca="1" si="6"/>
        <v>5</v>
      </c>
      <c r="I18" s="2">
        <f t="shared" ca="1" si="7"/>
        <v>8</v>
      </c>
      <c r="J18" t="str">
        <f t="shared" ca="1" si="8"/>
        <v>B</v>
      </c>
      <c r="K18" t="str">
        <f t="shared" ca="1" si="9"/>
        <v>B</v>
      </c>
      <c r="L18" t="str">
        <f t="shared" ca="1" si="10"/>
        <v>B</v>
      </c>
    </row>
    <row r="19" spans="1:12" ht="15.75" x14ac:dyDescent="0.25">
      <c r="A19" s="2" t="s">
        <v>10</v>
      </c>
      <c r="B19" s="2">
        <f t="shared" ca="1" si="0"/>
        <v>90</v>
      </c>
      <c r="C19" s="2">
        <f t="shared" ca="1" si="1"/>
        <v>42</v>
      </c>
      <c r="D19" s="2">
        <f t="shared" ca="1" si="2"/>
        <v>61</v>
      </c>
      <c r="E19" s="2">
        <f t="shared" ca="1" si="3"/>
        <v>193</v>
      </c>
      <c r="F19" s="2" t="str">
        <f t="shared" ca="1" si="4"/>
        <v>C</v>
      </c>
      <c r="G19" s="2">
        <f t="shared" ca="1" si="5"/>
        <v>4</v>
      </c>
      <c r="H19" s="2">
        <f t="shared" ca="1" si="6"/>
        <v>17</v>
      </c>
      <c r="I19" s="2">
        <f t="shared" ca="1" si="7"/>
        <v>19</v>
      </c>
      <c r="J19" t="str">
        <f t="shared" ca="1" si="8"/>
        <v>A</v>
      </c>
      <c r="K19" t="str">
        <f t="shared" ca="1" si="9"/>
        <v>D</v>
      </c>
      <c r="L19" t="str">
        <f t="shared" ca="1" si="10"/>
        <v>C</v>
      </c>
    </row>
    <row r="20" spans="1:12" ht="15.75" x14ac:dyDescent="0.25">
      <c r="A20" s="2" t="s">
        <v>11</v>
      </c>
      <c r="B20" s="2">
        <f t="shared" ca="1" si="0"/>
        <v>44</v>
      </c>
      <c r="C20" s="2">
        <f t="shared" ca="1" si="1"/>
        <v>49</v>
      </c>
      <c r="D20" s="2">
        <f t="shared" ca="1" si="2"/>
        <v>50</v>
      </c>
      <c r="E20" s="2">
        <f t="shared" ca="1" si="3"/>
        <v>143</v>
      </c>
      <c r="F20" s="2" t="str">
        <f t="shared" ca="1" si="4"/>
        <v>D</v>
      </c>
      <c r="G20" s="2">
        <f t="shared" ca="1" si="5"/>
        <v>21</v>
      </c>
      <c r="H20" s="2">
        <f t="shared" ca="1" si="6"/>
        <v>14</v>
      </c>
      <c r="I20" s="2">
        <f t="shared" ca="1" si="7"/>
        <v>23</v>
      </c>
      <c r="J20" t="str">
        <f t="shared" ca="1" si="8"/>
        <v>D</v>
      </c>
      <c r="K20" t="str">
        <f t="shared" ca="1" si="9"/>
        <v>D</v>
      </c>
      <c r="L20" t="str">
        <f t="shared" ca="1" si="10"/>
        <v>D</v>
      </c>
    </row>
    <row r="21" spans="1:12" ht="15.75" x14ac:dyDescent="0.25">
      <c r="A21" s="2" t="s">
        <v>12</v>
      </c>
      <c r="B21" s="2">
        <f t="shared" ca="1" si="0"/>
        <v>72</v>
      </c>
      <c r="C21" s="2">
        <f t="shared" ca="1" si="1"/>
        <v>38</v>
      </c>
      <c r="D21" s="2">
        <f t="shared" ca="1" si="2"/>
        <v>68</v>
      </c>
      <c r="E21" s="2">
        <f t="shared" ca="1" si="3"/>
        <v>178</v>
      </c>
      <c r="F21" s="2" t="str">
        <f t="shared" ca="1" si="4"/>
        <v>C</v>
      </c>
      <c r="G21" s="2">
        <f t="shared" ca="1" si="5"/>
        <v>10</v>
      </c>
      <c r="H21" s="2">
        <f t="shared" ca="1" si="6"/>
        <v>19</v>
      </c>
      <c r="I21" s="2">
        <f t="shared" ca="1" si="7"/>
        <v>14</v>
      </c>
      <c r="J21" t="str">
        <f t="shared" ca="1" si="8"/>
        <v>B</v>
      </c>
      <c r="K21" t="str">
        <f t="shared" ca="1" si="9"/>
        <v>F</v>
      </c>
      <c r="L21" t="str">
        <f t="shared" ca="1" si="10"/>
        <v>C</v>
      </c>
    </row>
    <row r="22" spans="1:12" ht="15.75" x14ac:dyDescent="0.25">
      <c r="A22" s="2" t="s">
        <v>13</v>
      </c>
      <c r="B22" s="2">
        <f t="shared" ca="1" si="0"/>
        <v>81</v>
      </c>
      <c r="C22" s="2">
        <f t="shared" ca="1" si="1"/>
        <v>45</v>
      </c>
      <c r="D22" s="2">
        <f t="shared" ca="1" si="2"/>
        <v>70</v>
      </c>
      <c r="E22" s="2">
        <f t="shared" ca="1" si="3"/>
        <v>196</v>
      </c>
      <c r="F22" s="2" t="str">
        <f t="shared" ca="1" si="4"/>
        <v>C</v>
      </c>
      <c r="G22" s="2">
        <f t="shared" ca="1" si="5"/>
        <v>8</v>
      </c>
      <c r="H22" s="2">
        <f t="shared" ca="1" si="6"/>
        <v>15</v>
      </c>
      <c r="I22" s="2">
        <f t="shared" ca="1" si="7"/>
        <v>12</v>
      </c>
      <c r="J22" t="str">
        <f t="shared" ca="1" si="8"/>
        <v>B</v>
      </c>
      <c r="K22" t="str">
        <f t="shared" ca="1" si="9"/>
        <v>D</v>
      </c>
      <c r="L22" t="str">
        <f t="shared" ca="1" si="10"/>
        <v>B</v>
      </c>
    </row>
    <row r="23" spans="1:12" ht="15.75" x14ac:dyDescent="0.25">
      <c r="A23" s="2" t="s">
        <v>14</v>
      </c>
      <c r="B23" s="2">
        <f t="shared" ca="1" si="0"/>
        <v>54</v>
      </c>
      <c r="C23" s="2">
        <f t="shared" ca="1" si="1"/>
        <v>82</v>
      </c>
      <c r="D23" s="2">
        <f t="shared" ca="1" si="2"/>
        <v>54</v>
      </c>
      <c r="E23" s="2">
        <f t="shared" ca="1" si="3"/>
        <v>190</v>
      </c>
      <c r="F23" s="2" t="str">
        <f t="shared" ca="1" si="4"/>
        <v>C</v>
      </c>
      <c r="G23" s="2">
        <f t="shared" ca="1" si="5"/>
        <v>19</v>
      </c>
      <c r="H23" s="2">
        <f t="shared" ca="1" si="6"/>
        <v>3</v>
      </c>
      <c r="I23" s="2">
        <f t="shared" ca="1" si="7"/>
        <v>21</v>
      </c>
      <c r="J23" t="str">
        <f t="shared" ca="1" si="8"/>
        <v>D</v>
      </c>
      <c r="K23" t="str">
        <f t="shared" ca="1" si="9"/>
        <v>B</v>
      </c>
      <c r="L23" t="str">
        <f t="shared" ca="1" si="10"/>
        <v>D</v>
      </c>
    </row>
    <row r="24" spans="1:12" ht="15.75" x14ac:dyDescent="0.25">
      <c r="A24" s="2" t="s">
        <v>15</v>
      </c>
      <c r="B24" s="2">
        <f t="shared" ca="1" si="0"/>
        <v>73</v>
      </c>
      <c r="C24" s="2">
        <f t="shared" ca="1" si="1"/>
        <v>45</v>
      </c>
      <c r="D24" s="2">
        <f t="shared" ca="1" si="2"/>
        <v>83</v>
      </c>
      <c r="E24" s="2">
        <f t="shared" ca="1" si="3"/>
        <v>201</v>
      </c>
      <c r="F24" s="2" t="str">
        <f t="shared" ca="1" si="4"/>
        <v>B</v>
      </c>
      <c r="G24" s="2">
        <f t="shared" ca="1" si="5"/>
        <v>9</v>
      </c>
      <c r="H24" s="2">
        <f t="shared" ca="1" si="6"/>
        <v>15</v>
      </c>
      <c r="I24" s="2">
        <f t="shared" ca="1" si="7"/>
        <v>6</v>
      </c>
      <c r="J24" t="str">
        <f t="shared" ca="1" si="8"/>
        <v>B</v>
      </c>
      <c r="K24" t="str">
        <f t="shared" ca="1" si="9"/>
        <v>D</v>
      </c>
      <c r="L24" t="str">
        <f t="shared" ca="1" si="10"/>
        <v>B</v>
      </c>
    </row>
    <row r="25" spans="1:12" ht="15.75" x14ac:dyDescent="0.25">
      <c r="A25" s="2" t="s">
        <v>16</v>
      </c>
      <c r="B25" s="2">
        <f t="shared" ca="1" si="0"/>
        <v>89</v>
      </c>
      <c r="C25" s="2">
        <f t="shared" ca="1" si="1"/>
        <v>62</v>
      </c>
      <c r="D25" s="2">
        <f t="shared" ca="1" si="2"/>
        <v>67</v>
      </c>
      <c r="E25" s="2">
        <f t="shared" ca="1" si="3"/>
        <v>218</v>
      </c>
      <c r="F25" s="2" t="str">
        <f t="shared" ca="1" si="4"/>
        <v>B</v>
      </c>
      <c r="G25" s="2">
        <f t="shared" ca="1" si="5"/>
        <v>5</v>
      </c>
      <c r="H25" s="2">
        <f t="shared" ca="1" si="6"/>
        <v>10</v>
      </c>
      <c r="I25" s="2">
        <f t="shared" ca="1" si="7"/>
        <v>15</v>
      </c>
      <c r="J25" t="str">
        <f t="shared" ca="1" si="8"/>
        <v>A</v>
      </c>
      <c r="K25" t="str">
        <f t="shared" ca="1" si="9"/>
        <v>C</v>
      </c>
      <c r="L25" t="str">
        <f t="shared" ca="1" si="10"/>
        <v>C</v>
      </c>
    </row>
    <row r="26" spans="1:12" ht="15.75" x14ac:dyDescent="0.25">
      <c r="A26" s="2" t="s">
        <v>17</v>
      </c>
      <c r="B26" s="2">
        <f t="shared" ca="1" si="0"/>
        <v>53</v>
      </c>
      <c r="C26" s="2">
        <f t="shared" ca="1" si="1"/>
        <v>70</v>
      </c>
      <c r="D26" s="2">
        <f t="shared" ca="1" si="2"/>
        <v>67</v>
      </c>
      <c r="E26" s="2">
        <f t="shared" ca="1" si="3"/>
        <v>190</v>
      </c>
      <c r="F26" s="2" t="str">
        <f t="shared" ca="1" si="4"/>
        <v>C</v>
      </c>
      <c r="G26" s="2">
        <f t="shared" ca="1" si="5"/>
        <v>20</v>
      </c>
      <c r="H26" s="2">
        <f t="shared" ca="1" si="6"/>
        <v>5</v>
      </c>
      <c r="I26" s="2">
        <f t="shared" ca="1" si="7"/>
        <v>15</v>
      </c>
      <c r="J26" t="str">
        <f t="shared" ca="1" si="8"/>
        <v>D</v>
      </c>
      <c r="K26" t="str">
        <f t="shared" ca="1" si="9"/>
        <v>B</v>
      </c>
      <c r="L26" t="str">
        <f t="shared" ca="1" si="10"/>
        <v>C</v>
      </c>
    </row>
    <row r="27" spans="1:12" ht="15.75" x14ac:dyDescent="0.25">
      <c r="A27" s="2" t="s">
        <v>18</v>
      </c>
      <c r="B27" s="2">
        <f t="shared" ca="1" si="0"/>
        <v>83</v>
      </c>
      <c r="C27" s="2">
        <f t="shared" ca="1" si="1"/>
        <v>54</v>
      </c>
      <c r="D27" s="2">
        <f t="shared" ca="1" si="2"/>
        <v>65</v>
      </c>
      <c r="E27" s="2">
        <f t="shared" ca="1" si="3"/>
        <v>202</v>
      </c>
      <c r="F27" s="2" t="str">
        <f t="shared" ca="1" si="4"/>
        <v>B</v>
      </c>
      <c r="G27" s="2">
        <f t="shared" ca="1" si="5"/>
        <v>6</v>
      </c>
      <c r="H27" s="2">
        <f t="shared" ca="1" si="6"/>
        <v>12</v>
      </c>
      <c r="I27" s="2">
        <f t="shared" ca="1" si="7"/>
        <v>17</v>
      </c>
      <c r="J27" t="str">
        <f t="shared" ca="1" si="8"/>
        <v>B</v>
      </c>
      <c r="K27" t="str">
        <f t="shared" ca="1" si="9"/>
        <v>D</v>
      </c>
      <c r="L27" t="str">
        <f t="shared" ca="1" si="10"/>
        <v>C</v>
      </c>
    </row>
    <row r="28" spans="1:12" ht="15.75" x14ac:dyDescent="0.25">
      <c r="A28" s="2" t="s">
        <v>19</v>
      </c>
      <c r="B28" s="2">
        <f t="shared" ca="1" si="0"/>
        <v>32</v>
      </c>
      <c r="C28" s="2">
        <f t="shared" ca="1" si="1"/>
        <v>74</v>
      </c>
      <c r="D28" s="2">
        <f t="shared" ca="1" si="2"/>
        <v>59</v>
      </c>
      <c r="E28" s="2">
        <f t="shared" ca="1" si="3"/>
        <v>165</v>
      </c>
      <c r="F28" s="2" t="str">
        <f t="shared" ca="1" si="4"/>
        <v>C</v>
      </c>
      <c r="G28" s="2">
        <f t="shared" ca="1" si="5"/>
        <v>25</v>
      </c>
      <c r="H28" s="2">
        <f t="shared" ca="1" si="6"/>
        <v>4</v>
      </c>
      <c r="I28" s="2">
        <f t="shared" ca="1" si="7"/>
        <v>20</v>
      </c>
      <c r="J28" t="str">
        <f t="shared" ca="1" si="8"/>
        <v>F</v>
      </c>
      <c r="K28" t="str">
        <f t="shared" ca="1" si="9"/>
        <v>B</v>
      </c>
      <c r="L28" t="str">
        <f t="shared" ca="1" si="10"/>
        <v>D</v>
      </c>
    </row>
    <row r="29" spans="1:12" ht="15.75" x14ac:dyDescent="0.25">
      <c r="A29" s="2" t="s">
        <v>20</v>
      </c>
      <c r="B29" s="2">
        <f t="shared" ca="1" si="0"/>
        <v>96</v>
      </c>
      <c r="C29" s="2">
        <f t="shared" ca="1" si="1"/>
        <v>69</v>
      </c>
      <c r="D29" s="2">
        <f t="shared" ca="1" si="2"/>
        <v>81</v>
      </c>
      <c r="E29" s="2">
        <f t="shared" ca="1" si="3"/>
        <v>246</v>
      </c>
      <c r="F29" s="2" t="str">
        <f t="shared" ca="1" si="4"/>
        <v>B</v>
      </c>
      <c r="G29" s="2">
        <f t="shared" ca="1" si="5"/>
        <v>2</v>
      </c>
      <c r="H29" s="2">
        <f t="shared" ca="1" si="6"/>
        <v>7</v>
      </c>
      <c r="I29" s="2">
        <f t="shared" ca="1" si="7"/>
        <v>7</v>
      </c>
      <c r="J29" t="str">
        <f t="shared" ca="1" si="8"/>
        <v>A</v>
      </c>
      <c r="K29" t="str">
        <f t="shared" ca="1" si="9"/>
        <v>C</v>
      </c>
      <c r="L29" t="str">
        <f t="shared" ca="1" si="10"/>
        <v>B</v>
      </c>
    </row>
    <row r="30" spans="1:12" ht="15.75" x14ac:dyDescent="0.25">
      <c r="A30" s="2" t="s">
        <v>21</v>
      </c>
      <c r="B30" s="2">
        <f t="shared" ca="1" si="0"/>
        <v>55</v>
      </c>
      <c r="C30" s="2">
        <f t="shared" ca="1" si="1"/>
        <v>89</v>
      </c>
      <c r="D30" s="2">
        <f t="shared" ca="1" si="2"/>
        <v>74</v>
      </c>
      <c r="E30" s="2">
        <f t="shared" ca="1" si="3"/>
        <v>218</v>
      </c>
      <c r="F30" s="2" t="str">
        <f t="shared" ca="1" si="4"/>
        <v>B</v>
      </c>
      <c r="G30" s="2">
        <f t="shared" ca="1" si="5"/>
        <v>18</v>
      </c>
      <c r="H30" s="2">
        <f t="shared" ca="1" si="6"/>
        <v>1</v>
      </c>
      <c r="I30" s="2">
        <f t="shared" ca="1" si="7"/>
        <v>10</v>
      </c>
      <c r="J30" t="str">
        <f t="shared" ca="1" si="8"/>
        <v>D</v>
      </c>
      <c r="K30" t="str">
        <f t="shared" ca="1" si="9"/>
        <v>A</v>
      </c>
      <c r="L30" t="str">
        <f t="shared" ca="1" si="10"/>
        <v>B</v>
      </c>
    </row>
    <row r="31" spans="1:12" ht="15.75" x14ac:dyDescent="0.25">
      <c r="A31" s="2" t="s">
        <v>22</v>
      </c>
      <c r="B31" s="2">
        <f t="shared" ca="1" si="0"/>
        <v>65</v>
      </c>
      <c r="C31" s="2">
        <f t="shared" ca="1" si="1"/>
        <v>34</v>
      </c>
      <c r="D31" s="2">
        <f t="shared" ca="1" si="2"/>
        <v>70</v>
      </c>
      <c r="E31" s="2">
        <f t="shared" ca="1" si="3"/>
        <v>169</v>
      </c>
      <c r="F31" s="2" t="str">
        <f t="shared" ca="1" si="4"/>
        <v>C</v>
      </c>
      <c r="G31" s="2">
        <f t="shared" ca="1" si="5"/>
        <v>15</v>
      </c>
      <c r="H31" s="2">
        <f t="shared" ca="1" si="6"/>
        <v>20</v>
      </c>
      <c r="I31" s="2">
        <f t="shared" ca="1" si="7"/>
        <v>12</v>
      </c>
      <c r="J31" t="str">
        <f t="shared" ca="1" si="8"/>
        <v>C</v>
      </c>
      <c r="K31" t="str">
        <f t="shared" ca="1" si="9"/>
        <v>F</v>
      </c>
      <c r="L31" t="str">
        <f t="shared" ca="1" si="10"/>
        <v>B</v>
      </c>
    </row>
    <row r="32" spans="1:12" ht="15.75" x14ac:dyDescent="0.25">
      <c r="A32" s="2" t="s">
        <v>23</v>
      </c>
      <c r="B32" s="2">
        <f t="shared" ca="1" si="0"/>
        <v>34</v>
      </c>
      <c r="C32" s="2">
        <f t="shared" ca="1" si="1"/>
        <v>53</v>
      </c>
      <c r="D32" s="2">
        <f t="shared" ca="1" si="2"/>
        <v>89</v>
      </c>
      <c r="E32" s="2">
        <f t="shared" ca="1" si="3"/>
        <v>176</v>
      </c>
      <c r="F32" s="2" t="str">
        <f t="shared" ca="1" si="4"/>
        <v>C</v>
      </c>
      <c r="G32" s="2">
        <f t="shared" ca="1" si="5"/>
        <v>24</v>
      </c>
      <c r="H32" s="2">
        <f t="shared" ca="1" si="6"/>
        <v>13</v>
      </c>
      <c r="I32" s="2">
        <f t="shared" ca="1" si="7"/>
        <v>4</v>
      </c>
      <c r="J32" t="str">
        <f t="shared" ca="1" si="8"/>
        <v>F</v>
      </c>
      <c r="K32" t="str">
        <f t="shared" ca="1" si="9"/>
        <v>D</v>
      </c>
      <c r="L32" t="str">
        <f t="shared" ca="1" si="10"/>
        <v>A</v>
      </c>
    </row>
    <row r="33" spans="1:12" ht="15.75" x14ac:dyDescent="0.25">
      <c r="A33" s="2" t="s">
        <v>24</v>
      </c>
      <c r="B33" s="2">
        <f t="shared" ca="1" si="0"/>
        <v>98</v>
      </c>
      <c r="C33" s="2">
        <f t="shared" ca="1" si="1"/>
        <v>29</v>
      </c>
      <c r="D33" s="2">
        <f t="shared" ca="1" si="2"/>
        <v>45</v>
      </c>
      <c r="E33" s="2">
        <f t="shared" ca="1" si="3"/>
        <v>172</v>
      </c>
      <c r="F33" s="2" t="str">
        <f t="shared" ca="1" si="4"/>
        <v>C</v>
      </c>
      <c r="G33" s="2">
        <f t="shared" ca="1" si="5"/>
        <v>1</v>
      </c>
      <c r="H33" s="2">
        <f t="shared" ca="1" si="6"/>
        <v>21</v>
      </c>
      <c r="I33" s="2">
        <f t="shared" ca="1" si="7"/>
        <v>25</v>
      </c>
      <c r="J33" t="str">
        <f t="shared" ca="1" si="8"/>
        <v>A</v>
      </c>
      <c r="K33" t="str">
        <f t="shared" ca="1" si="9"/>
        <v>F</v>
      </c>
      <c r="L33" t="str">
        <f t="shared" ca="1" si="10"/>
        <v>D</v>
      </c>
    </row>
    <row r="34" spans="1:12" ht="15.75" x14ac:dyDescent="0.25">
      <c r="A34" s="2" t="s">
        <v>25</v>
      </c>
      <c r="B34" s="2">
        <f t="shared" ca="1" si="0"/>
        <v>66</v>
      </c>
      <c r="C34" s="2">
        <f t="shared" ca="1" si="1"/>
        <v>89</v>
      </c>
      <c r="D34" s="2">
        <f t="shared" ca="1" si="2"/>
        <v>65</v>
      </c>
      <c r="E34" s="2">
        <f t="shared" ca="1" si="3"/>
        <v>220</v>
      </c>
      <c r="F34" s="2" t="str">
        <f t="shared" ca="1" si="4"/>
        <v>B</v>
      </c>
      <c r="G34" s="2">
        <f t="shared" ca="1" si="5"/>
        <v>14</v>
      </c>
      <c r="H34" s="2">
        <f t="shared" ca="1" si="6"/>
        <v>1</v>
      </c>
      <c r="I34" s="2">
        <f t="shared" ca="1" si="7"/>
        <v>17</v>
      </c>
      <c r="J34" t="str">
        <f t="shared" ca="1" si="8"/>
        <v>C</v>
      </c>
      <c r="K34" t="str">
        <f t="shared" ca="1" si="9"/>
        <v>A</v>
      </c>
      <c r="L34" t="str">
        <f t="shared" ca="1" si="10"/>
        <v>C</v>
      </c>
    </row>
    <row r="35" spans="1:12" ht="15.75" x14ac:dyDescent="0.25">
      <c r="A35" s="2" t="s">
        <v>26</v>
      </c>
      <c r="B35" s="2">
        <f t="shared" ca="1" si="0"/>
        <v>67</v>
      </c>
      <c r="C35" s="2">
        <f t="shared" ca="1" si="1"/>
        <v>56</v>
      </c>
      <c r="D35" s="2">
        <f t="shared" ca="1" si="2"/>
        <v>90</v>
      </c>
      <c r="E35" s="2">
        <f t="shared" ca="1" si="3"/>
        <v>213</v>
      </c>
      <c r="F35" s="2" t="str">
        <f t="shared" ca="1" si="4"/>
        <v>B</v>
      </c>
      <c r="G35" s="2">
        <f t="shared" ca="1" si="5"/>
        <v>12</v>
      </c>
      <c r="H35" s="2">
        <f t="shared" ca="1" si="6"/>
        <v>11</v>
      </c>
      <c r="I35" s="2">
        <f t="shared" ca="1" si="7"/>
        <v>2</v>
      </c>
      <c r="J35" t="str">
        <f t="shared" ca="1" si="8"/>
        <v>C</v>
      </c>
      <c r="K35" t="str">
        <f t="shared" ca="1" si="9"/>
        <v>D</v>
      </c>
      <c r="L35" t="str">
        <f t="shared" ca="1" si="10"/>
        <v>A</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E816D-023D-4D19-8E77-C12A1BAB1989}">
  <dimension ref="A5:A7"/>
  <sheetViews>
    <sheetView workbookViewId="0">
      <selection activeCell="A6" sqref="A6"/>
    </sheetView>
  </sheetViews>
  <sheetFormatPr defaultRowHeight="15" x14ac:dyDescent="0.25"/>
  <cols>
    <col min="1" max="1" width="14.28515625" bestFit="1" customWidth="1"/>
    <col min="2" max="2" width="16.28515625" customWidth="1"/>
    <col min="3" max="4" width="2.140625" bestFit="1" customWidth="1"/>
    <col min="5" max="5" width="2.28515625" bestFit="1" customWidth="1"/>
    <col min="6" max="6" width="2" bestFit="1" customWidth="1"/>
    <col min="7" max="7" width="11.28515625" bestFit="1" customWidth="1"/>
    <col min="8" max="18" width="16.28515625" bestFit="1" customWidth="1"/>
    <col min="19" max="19" width="11.28515625" bestFit="1" customWidth="1"/>
    <col min="20" max="24" width="6" bestFit="1" customWidth="1"/>
    <col min="25" max="25" width="18.85546875" bestFit="1" customWidth="1"/>
    <col min="26" max="47" width="6" bestFit="1" customWidth="1"/>
    <col min="48" max="49" width="23.85546875" bestFit="1" customWidth="1"/>
    <col min="50" max="69" width="18.85546875" bestFit="1" customWidth="1"/>
    <col min="70" max="72" width="23.85546875" bestFit="1" customWidth="1"/>
  </cols>
  <sheetData>
    <row r="5" spans="1:1" x14ac:dyDescent="0.25">
      <c r="A5" s="8" t="s">
        <v>56</v>
      </c>
    </row>
    <row r="6" spans="1:1" x14ac:dyDescent="0.25">
      <c r="A6" s="9" t="s">
        <v>59</v>
      </c>
    </row>
    <row r="7" spans="1:1" x14ac:dyDescent="0.25">
      <c r="A7" s="9" t="s">
        <v>58</v>
      </c>
    </row>
  </sheetData>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25B1E-2906-4E16-87D6-F40D89528309}">
  <dimension ref="A5:A7"/>
  <sheetViews>
    <sheetView workbookViewId="0">
      <selection activeCell="A6" sqref="A6"/>
    </sheetView>
  </sheetViews>
  <sheetFormatPr defaultRowHeight="15" x14ac:dyDescent="0.25"/>
  <cols>
    <col min="1" max="1" width="14.28515625" bestFit="1" customWidth="1"/>
    <col min="2" max="2" width="16.28515625" customWidth="1"/>
    <col min="3" max="4" width="2.140625" bestFit="1" customWidth="1"/>
    <col min="5" max="5" width="2.28515625" bestFit="1" customWidth="1"/>
    <col min="6" max="6" width="2" bestFit="1" customWidth="1"/>
    <col min="7" max="7" width="11.28515625" bestFit="1" customWidth="1"/>
    <col min="8" max="18" width="16.28515625" bestFit="1" customWidth="1"/>
    <col min="19" max="19" width="11.28515625" bestFit="1" customWidth="1"/>
    <col min="20" max="24" width="6" bestFit="1" customWidth="1"/>
    <col min="25" max="25" width="18.85546875" bestFit="1" customWidth="1"/>
    <col min="26" max="47" width="6" bestFit="1" customWidth="1"/>
    <col min="48" max="49" width="23.85546875" bestFit="1" customWidth="1"/>
    <col min="50" max="69" width="18.85546875" bestFit="1" customWidth="1"/>
    <col min="70" max="72" width="23.85546875" bestFit="1" customWidth="1"/>
  </cols>
  <sheetData>
    <row r="5" spans="1:1" x14ac:dyDescent="0.25">
      <c r="A5" s="8" t="s">
        <v>56</v>
      </c>
    </row>
    <row r="6" spans="1:1" x14ac:dyDescent="0.25">
      <c r="A6" s="9" t="s">
        <v>59</v>
      </c>
    </row>
    <row r="7" spans="1:1" x14ac:dyDescent="0.25">
      <c r="A7" s="9" t="s">
        <v>58</v>
      </c>
    </row>
  </sheetData>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53E19-B552-48EB-AB2D-707E311B0EA2}">
  <dimension ref="A3:B5"/>
  <sheetViews>
    <sheetView workbookViewId="0">
      <selection activeCell="E12" sqref="E12"/>
    </sheetView>
  </sheetViews>
  <sheetFormatPr defaultRowHeight="15" x14ac:dyDescent="0.25"/>
  <cols>
    <col min="1" max="1" width="14.28515625" bestFit="1" customWidth="1"/>
    <col min="2" max="2" width="20.28515625" bestFit="1" customWidth="1"/>
  </cols>
  <sheetData>
    <row r="3" spans="1:2" x14ac:dyDescent="0.25">
      <c r="A3" s="8" t="s">
        <v>56</v>
      </c>
      <c r="B3" t="s">
        <v>55</v>
      </c>
    </row>
    <row r="4" spans="1:2" x14ac:dyDescent="0.25">
      <c r="A4" s="9" t="s">
        <v>59</v>
      </c>
      <c r="B4" s="13">
        <v>660</v>
      </c>
    </row>
    <row r="5" spans="1:2" x14ac:dyDescent="0.25">
      <c r="A5" s="9" t="s">
        <v>58</v>
      </c>
      <c r="B5" s="13">
        <v>660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A2A30-135E-4F12-9683-74CF91FFF10F}">
  <dimension ref="A3:A5"/>
  <sheetViews>
    <sheetView workbookViewId="0">
      <selection activeCell="A3" sqref="A3"/>
    </sheetView>
  </sheetViews>
  <sheetFormatPr defaultRowHeight="15" x14ac:dyDescent="0.25"/>
  <cols>
    <col min="1" max="1" width="14.28515625" bestFit="1" customWidth="1"/>
    <col min="2" max="2" width="21.5703125" bestFit="1" customWidth="1"/>
    <col min="3" max="3" width="2.5703125" bestFit="1" customWidth="1"/>
    <col min="4" max="4" width="2.28515625" bestFit="1" customWidth="1"/>
    <col min="5" max="5" width="12.140625" bestFit="1" customWidth="1"/>
  </cols>
  <sheetData>
    <row r="3" spans="1:1" x14ac:dyDescent="0.25">
      <c r="A3" s="8" t="s">
        <v>56</v>
      </c>
    </row>
    <row r="4" spans="1:1" x14ac:dyDescent="0.25">
      <c r="A4" s="9" t="s">
        <v>75</v>
      </c>
    </row>
    <row r="5" spans="1:1" x14ac:dyDescent="0.25">
      <c r="A5" s="9" t="s">
        <v>58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D2742-C3D4-4837-9B97-623BC52C9F77}">
  <dimension ref="A8:L35"/>
  <sheetViews>
    <sheetView zoomScaleNormal="100" workbookViewId="0">
      <selection activeCell="A10" sqref="A10"/>
    </sheetView>
  </sheetViews>
  <sheetFormatPr defaultRowHeight="15" x14ac:dyDescent="0.25"/>
  <cols>
    <col min="1" max="1" width="18.140625" style="1" customWidth="1"/>
    <col min="2" max="2" width="12.28515625" customWidth="1"/>
    <col min="3" max="3" width="13.7109375" customWidth="1"/>
    <col min="4" max="4" width="16.140625" customWidth="1"/>
    <col min="5" max="5" width="15.5703125" customWidth="1"/>
    <col min="6" max="6" width="15.140625" customWidth="1"/>
    <col min="7" max="7" width="17.5703125" customWidth="1"/>
    <col min="8" max="8" width="19.7109375" customWidth="1"/>
    <col min="9" max="9" width="18" customWidth="1"/>
    <col min="10" max="10" width="18.28515625" customWidth="1"/>
    <col min="11" max="11" width="18.85546875" customWidth="1"/>
    <col min="12" max="12" width="18.5703125" customWidth="1"/>
  </cols>
  <sheetData>
    <row r="8" spans="1:12" x14ac:dyDescent="0.25">
      <c r="A8" s="4"/>
      <c r="B8" s="3"/>
      <c r="C8" s="3"/>
      <c r="D8" s="3"/>
      <c r="E8" s="3"/>
      <c r="F8" s="3"/>
      <c r="G8" s="3"/>
      <c r="H8" s="3"/>
      <c r="I8" s="3"/>
      <c r="J8" s="3"/>
      <c r="K8" s="3"/>
      <c r="L8" s="3"/>
    </row>
    <row r="9" spans="1:12" x14ac:dyDescent="0.25">
      <c r="A9" s="4"/>
      <c r="B9" s="3"/>
      <c r="C9" s="3"/>
      <c r="D9" s="3"/>
      <c r="E9" s="3"/>
      <c r="F9" s="3"/>
      <c r="G9" s="3"/>
      <c r="H9" s="3"/>
      <c r="I9" s="3"/>
      <c r="J9" s="3"/>
      <c r="K9" s="3"/>
      <c r="L9" s="3"/>
    </row>
    <row r="10" spans="1:12" ht="15.75" x14ac:dyDescent="0.25">
      <c r="A10" s="5" t="s">
        <v>0</v>
      </c>
      <c r="B10" s="6" t="s">
        <v>34</v>
      </c>
      <c r="C10" s="6" t="s">
        <v>35</v>
      </c>
      <c r="D10" s="6" t="s">
        <v>36</v>
      </c>
      <c r="E10" s="7" t="s">
        <v>28</v>
      </c>
      <c r="F10" s="7" t="s">
        <v>62</v>
      </c>
      <c r="G10" s="7" t="s">
        <v>40</v>
      </c>
      <c r="H10" s="7" t="s">
        <v>41</v>
      </c>
      <c r="I10" s="7" t="s">
        <v>42</v>
      </c>
      <c r="J10" s="7" t="s">
        <v>43</v>
      </c>
      <c r="K10" s="7" t="s">
        <v>44</v>
      </c>
      <c r="L10" s="7" t="s">
        <v>45</v>
      </c>
    </row>
    <row r="11" spans="1:12" ht="15.75" x14ac:dyDescent="0.25">
      <c r="A11" s="2" t="s">
        <v>2</v>
      </c>
      <c r="B11" s="2">
        <f ca="1">RANDBETWEEN(30,100)</f>
        <v>30</v>
      </c>
      <c r="C11" s="2">
        <f ca="1">RANDBETWEEN(20,100)</f>
        <v>42</v>
      </c>
      <c r="D11" s="2">
        <f ca="1">RANDBETWEEN(40,100)</f>
        <v>73</v>
      </c>
      <c r="E11" s="2">
        <f ca="1">(SUM(B11:D11))</f>
        <v>145</v>
      </c>
      <c r="F11" s="2" t="str">
        <f ca="1">IF(E11&gt;=270,"A",IF(E11&gt;=200,"B",IF(E11&gt;=150,"C",IF(E11&gt;=100,"D","F"))))</f>
        <v>D</v>
      </c>
      <c r="G11" s="2">
        <f ca="1">RANK(C11,$C$11:$C$35)</f>
        <v>15</v>
      </c>
      <c r="H11" s="2">
        <f ca="1">RANK(C11,$C$11:$C$35)</f>
        <v>15</v>
      </c>
      <c r="I11" s="2">
        <f ca="1">RANK(D11,$D$11:$D$35)</f>
        <v>8</v>
      </c>
      <c r="J11" t="str">
        <f t="shared" ref="J11:L12" ca="1" si="0">IF(B11&gt;=85,"A",IF(B11&gt;=70,"B",IF(B11&gt;=60,"C",IF(B11&gt;=40,"D","F"))))</f>
        <v>F</v>
      </c>
      <c r="K11" t="str">
        <f t="shared" ca="1" si="0"/>
        <v>D</v>
      </c>
      <c r="L11" t="str">
        <f t="shared" ca="1" si="0"/>
        <v>B</v>
      </c>
    </row>
    <row r="12" spans="1:12" ht="15.75" x14ac:dyDescent="0.25">
      <c r="A12" s="2" t="s">
        <v>3</v>
      </c>
      <c r="B12" s="2">
        <f t="shared" ref="B12:B35" ca="1" si="1">RANDBETWEEN(30,100)</f>
        <v>39</v>
      </c>
      <c r="C12" s="2">
        <f t="shared" ref="C12:C35" ca="1" si="2">RANDBETWEEN(20,100)</f>
        <v>36</v>
      </c>
      <c r="D12" s="2">
        <f t="shared" ref="D12:D35" ca="1" si="3">RANDBETWEEN(40,100)</f>
        <v>47</v>
      </c>
      <c r="E12" s="2">
        <f t="shared" ref="E12:E35" ca="1" si="4">(SUM(B12:D12))</f>
        <v>122</v>
      </c>
      <c r="F12" s="2" t="str">
        <f t="shared" ref="F12:F35" ca="1" si="5">IF(E12&gt;=270,"A",IF(E12&gt;=200,"B",IF(E12&gt;=150,"C",IF(E12&gt;=100,"D","F"))))</f>
        <v>D</v>
      </c>
      <c r="G12" s="2">
        <f t="shared" ref="G12:G35" ca="1" si="6">RANK(C12,$C$11:$C$35)</f>
        <v>18</v>
      </c>
      <c r="H12" s="2">
        <f t="shared" ref="H12:H35" ca="1" si="7">RANK(C12,$C$11:$C$35)</f>
        <v>18</v>
      </c>
      <c r="I12" s="2">
        <f t="shared" ref="I12:I35" ca="1" si="8">RANK(D12,$D$11:$D$35)</f>
        <v>19</v>
      </c>
      <c r="J12" t="str">
        <f t="shared" ca="1" si="0"/>
        <v>F</v>
      </c>
      <c r="K12" t="str">
        <f t="shared" ca="1" si="0"/>
        <v>F</v>
      </c>
      <c r="L12" t="str">
        <f t="shared" ca="1" si="0"/>
        <v>D</v>
      </c>
    </row>
    <row r="13" spans="1:12" ht="15.75" x14ac:dyDescent="0.25">
      <c r="A13" s="2" t="s">
        <v>4</v>
      </c>
      <c r="B13" s="2">
        <f t="shared" ca="1" si="1"/>
        <v>39</v>
      </c>
      <c r="C13" s="2">
        <f t="shared" ca="1" si="2"/>
        <v>72</v>
      </c>
      <c r="D13" s="2">
        <f t="shared" ca="1" si="3"/>
        <v>55</v>
      </c>
      <c r="E13" s="2">
        <f t="shared" ca="1" si="4"/>
        <v>166</v>
      </c>
      <c r="F13" s="2" t="str">
        <f t="shared" ca="1" si="5"/>
        <v>C</v>
      </c>
      <c r="G13" s="2">
        <f t="shared" ca="1" si="6"/>
        <v>7</v>
      </c>
      <c r="H13" s="2">
        <f t="shared" ca="1" si="7"/>
        <v>7</v>
      </c>
      <c r="I13" s="2">
        <f t="shared" ca="1" si="8"/>
        <v>16</v>
      </c>
      <c r="J13" t="str">
        <f t="shared" ref="J13:J35" ca="1" si="9">IF(B13&gt;=85,"A",IF(B13&gt;=70,"B",IF(B13&gt;=60,"C",IF(B13&gt;=40,"D","F"))))</f>
        <v>F</v>
      </c>
      <c r="K13" t="str">
        <f ca="1">IF(C13&gt;=85,"A",IF(C13&gt;=70,"B",IF(C13&gt;=60,"C",IF(C13&gt;=40,"D","F"))))</f>
        <v>B</v>
      </c>
      <c r="L13" t="str">
        <f ca="1">IF(D13&gt;=85,"A",IF(D13&gt;=70,"B",IF(D13&gt;=60,"C",IF(D13&gt;=40,"D","F"))))</f>
        <v>D</v>
      </c>
    </row>
    <row r="14" spans="1:12" ht="15.75" x14ac:dyDescent="0.25">
      <c r="A14" s="2" t="s">
        <v>5</v>
      </c>
      <c r="B14" s="2">
        <f t="shared" ca="1" si="1"/>
        <v>38</v>
      </c>
      <c r="C14" s="2">
        <f t="shared" ca="1" si="2"/>
        <v>64</v>
      </c>
      <c r="D14" s="2">
        <f t="shared" ca="1" si="3"/>
        <v>99</v>
      </c>
      <c r="E14" s="2">
        <f t="shared" ca="1" si="4"/>
        <v>201</v>
      </c>
      <c r="F14" s="2" t="str">
        <f t="shared" ca="1" si="5"/>
        <v>B</v>
      </c>
      <c r="G14" s="2">
        <f t="shared" ca="1" si="6"/>
        <v>10</v>
      </c>
      <c r="H14" s="2">
        <f t="shared" ca="1" si="7"/>
        <v>10</v>
      </c>
      <c r="I14" s="2">
        <f t="shared" ca="1" si="8"/>
        <v>1</v>
      </c>
      <c r="J14" t="str">
        <f t="shared" ca="1" si="9"/>
        <v>F</v>
      </c>
      <c r="K14" t="str">
        <f t="shared" ref="K14:K35" ca="1" si="10">IF(C14&gt;=85,"A",IF(C14&gt;=70,"B",IF(C14&gt;=60,"C",IF(C14&gt;=40,"D","F"))))</f>
        <v>C</v>
      </c>
      <c r="L14" t="str">
        <f t="shared" ref="L14:L35" ca="1" si="11">IF(D14&gt;=85,"A",IF(D14&gt;=70,"B",IF(D14&gt;=60,"C",IF(D14&gt;=40,"D","F"))))</f>
        <v>A</v>
      </c>
    </row>
    <row r="15" spans="1:12" ht="15.75" x14ac:dyDescent="0.25">
      <c r="A15" s="2" t="s">
        <v>6</v>
      </c>
      <c r="B15" s="2">
        <f t="shared" ca="1" si="1"/>
        <v>32</v>
      </c>
      <c r="C15" s="2">
        <f t="shared" ca="1" si="2"/>
        <v>93</v>
      </c>
      <c r="D15" s="2">
        <f t="shared" ca="1" si="3"/>
        <v>94</v>
      </c>
      <c r="E15" s="2">
        <f t="shared" ca="1" si="4"/>
        <v>219</v>
      </c>
      <c r="F15" s="2" t="str">
        <f t="shared" ca="1" si="5"/>
        <v>B</v>
      </c>
      <c r="G15" s="2">
        <f t="shared" ca="1" si="6"/>
        <v>2</v>
      </c>
      <c r="H15" s="2">
        <f t="shared" ca="1" si="7"/>
        <v>2</v>
      </c>
      <c r="I15" s="2">
        <f t="shared" ca="1" si="8"/>
        <v>5</v>
      </c>
      <c r="J15" t="str">
        <f t="shared" ca="1" si="9"/>
        <v>F</v>
      </c>
      <c r="K15" t="str">
        <f t="shared" ca="1" si="10"/>
        <v>A</v>
      </c>
      <c r="L15" t="str">
        <f t="shared" ca="1" si="11"/>
        <v>A</v>
      </c>
    </row>
    <row r="16" spans="1:12" ht="15.75" x14ac:dyDescent="0.25">
      <c r="A16" s="2" t="s">
        <v>7</v>
      </c>
      <c r="B16" s="2">
        <f t="shared" ca="1" si="1"/>
        <v>95</v>
      </c>
      <c r="C16" s="2">
        <f t="shared" ca="1" si="2"/>
        <v>79</v>
      </c>
      <c r="D16" s="2">
        <f t="shared" ca="1" si="3"/>
        <v>97</v>
      </c>
      <c r="E16" s="2">
        <f t="shared" ca="1" si="4"/>
        <v>271</v>
      </c>
      <c r="F16" s="2" t="str">
        <f t="shared" ca="1" si="5"/>
        <v>A</v>
      </c>
      <c r="G16" s="2">
        <f t="shared" ca="1" si="6"/>
        <v>4</v>
      </c>
      <c r="H16" s="2">
        <f t="shared" ca="1" si="7"/>
        <v>4</v>
      </c>
      <c r="I16" s="2">
        <f t="shared" ca="1" si="8"/>
        <v>4</v>
      </c>
      <c r="J16" t="str">
        <f t="shared" ca="1" si="9"/>
        <v>A</v>
      </c>
      <c r="K16" t="str">
        <f t="shared" ca="1" si="10"/>
        <v>B</v>
      </c>
      <c r="L16" t="str">
        <f t="shared" ca="1" si="11"/>
        <v>A</v>
      </c>
    </row>
    <row r="17" spans="1:12" ht="15.75" x14ac:dyDescent="0.25">
      <c r="A17" s="2" t="s">
        <v>8</v>
      </c>
      <c r="B17" s="2">
        <f t="shared" ca="1" si="1"/>
        <v>84</v>
      </c>
      <c r="C17" s="2">
        <f t="shared" ca="1" si="2"/>
        <v>71</v>
      </c>
      <c r="D17" s="2">
        <f t="shared" ca="1" si="3"/>
        <v>44</v>
      </c>
      <c r="E17" s="2">
        <f t="shared" ca="1" si="4"/>
        <v>199</v>
      </c>
      <c r="F17" s="2" t="str">
        <f t="shared" ca="1" si="5"/>
        <v>C</v>
      </c>
      <c r="G17" s="2">
        <f t="shared" ca="1" si="6"/>
        <v>8</v>
      </c>
      <c r="H17" s="2">
        <f t="shared" ca="1" si="7"/>
        <v>8</v>
      </c>
      <c r="I17" s="2">
        <f t="shared" ca="1" si="8"/>
        <v>21</v>
      </c>
      <c r="J17" t="str">
        <f t="shared" ca="1" si="9"/>
        <v>B</v>
      </c>
      <c r="K17" t="str">
        <f t="shared" ca="1" si="10"/>
        <v>B</v>
      </c>
      <c r="L17" t="str">
        <f t="shared" ca="1" si="11"/>
        <v>D</v>
      </c>
    </row>
    <row r="18" spans="1:12" ht="15.75" x14ac:dyDescent="0.25">
      <c r="A18" s="2" t="s">
        <v>9</v>
      </c>
      <c r="B18" s="2">
        <f t="shared" ca="1" si="1"/>
        <v>73</v>
      </c>
      <c r="C18" s="2">
        <f t="shared" ca="1" si="2"/>
        <v>58</v>
      </c>
      <c r="D18" s="2">
        <f t="shared" ca="1" si="3"/>
        <v>46</v>
      </c>
      <c r="E18" s="2">
        <f t="shared" ca="1" si="4"/>
        <v>177</v>
      </c>
      <c r="F18" s="2" t="str">
        <f t="shared" ca="1" si="5"/>
        <v>C</v>
      </c>
      <c r="G18" s="2">
        <f t="shared" ca="1" si="6"/>
        <v>11</v>
      </c>
      <c r="H18" s="2">
        <f t="shared" ca="1" si="7"/>
        <v>11</v>
      </c>
      <c r="I18" s="2">
        <f t="shared" ca="1" si="8"/>
        <v>20</v>
      </c>
      <c r="J18" t="str">
        <f t="shared" ca="1" si="9"/>
        <v>B</v>
      </c>
      <c r="K18" t="str">
        <f t="shared" ca="1" si="10"/>
        <v>D</v>
      </c>
      <c r="L18" t="str">
        <f t="shared" ca="1" si="11"/>
        <v>D</v>
      </c>
    </row>
    <row r="19" spans="1:12" ht="15.75" x14ac:dyDescent="0.25">
      <c r="A19" s="2" t="s">
        <v>10</v>
      </c>
      <c r="B19" s="2">
        <f t="shared" ca="1" si="1"/>
        <v>96</v>
      </c>
      <c r="C19" s="2">
        <f t="shared" ca="1" si="2"/>
        <v>25</v>
      </c>
      <c r="D19" s="2">
        <f t="shared" ca="1" si="3"/>
        <v>72</v>
      </c>
      <c r="E19" s="2">
        <f t="shared" ca="1" si="4"/>
        <v>193</v>
      </c>
      <c r="F19" s="2" t="str">
        <f t="shared" ca="1" si="5"/>
        <v>C</v>
      </c>
      <c r="G19" s="2">
        <f t="shared" ca="1" si="6"/>
        <v>23</v>
      </c>
      <c r="H19" s="2">
        <f t="shared" ca="1" si="7"/>
        <v>23</v>
      </c>
      <c r="I19" s="2">
        <f t="shared" ca="1" si="8"/>
        <v>9</v>
      </c>
      <c r="J19" t="str">
        <f t="shared" ca="1" si="9"/>
        <v>A</v>
      </c>
      <c r="K19" t="str">
        <f t="shared" ca="1" si="10"/>
        <v>F</v>
      </c>
      <c r="L19" t="str">
        <f t="shared" ca="1" si="11"/>
        <v>B</v>
      </c>
    </row>
    <row r="20" spans="1:12" ht="15.75" x14ac:dyDescent="0.25">
      <c r="A20" s="2" t="s">
        <v>11</v>
      </c>
      <c r="B20" s="2">
        <f t="shared" ca="1" si="1"/>
        <v>98</v>
      </c>
      <c r="C20" s="2">
        <f t="shared" ca="1" si="2"/>
        <v>23</v>
      </c>
      <c r="D20" s="2">
        <f t="shared" ca="1" si="3"/>
        <v>92</v>
      </c>
      <c r="E20" s="2">
        <f t="shared" ca="1" si="4"/>
        <v>213</v>
      </c>
      <c r="F20" s="2" t="str">
        <f t="shared" ca="1" si="5"/>
        <v>B</v>
      </c>
      <c r="G20" s="2">
        <f t="shared" ca="1" si="6"/>
        <v>24</v>
      </c>
      <c r="H20" s="2">
        <f t="shared" ca="1" si="7"/>
        <v>24</v>
      </c>
      <c r="I20" s="2">
        <f t="shared" ca="1" si="8"/>
        <v>6</v>
      </c>
      <c r="J20" t="str">
        <f t="shared" ca="1" si="9"/>
        <v>A</v>
      </c>
      <c r="K20" t="str">
        <f t="shared" ca="1" si="10"/>
        <v>F</v>
      </c>
      <c r="L20" t="str">
        <f t="shared" ca="1" si="11"/>
        <v>A</v>
      </c>
    </row>
    <row r="21" spans="1:12" ht="15.75" x14ac:dyDescent="0.25">
      <c r="A21" s="2" t="s">
        <v>12</v>
      </c>
      <c r="B21" s="2">
        <f t="shared" ca="1" si="1"/>
        <v>33</v>
      </c>
      <c r="C21" s="2">
        <f t="shared" ca="1" si="2"/>
        <v>27</v>
      </c>
      <c r="D21" s="2">
        <f t="shared" ca="1" si="3"/>
        <v>40</v>
      </c>
      <c r="E21" s="2">
        <f t="shared" ca="1" si="4"/>
        <v>100</v>
      </c>
      <c r="F21" s="2" t="str">
        <f t="shared" ca="1" si="5"/>
        <v>D</v>
      </c>
      <c r="G21" s="2">
        <f t="shared" ca="1" si="6"/>
        <v>21</v>
      </c>
      <c r="H21" s="2">
        <f t="shared" ca="1" si="7"/>
        <v>21</v>
      </c>
      <c r="I21" s="2">
        <f t="shared" ca="1" si="8"/>
        <v>25</v>
      </c>
      <c r="J21" t="str">
        <f t="shared" ca="1" si="9"/>
        <v>F</v>
      </c>
      <c r="K21" t="str">
        <f t="shared" ca="1" si="10"/>
        <v>F</v>
      </c>
      <c r="L21" t="str">
        <f t="shared" ca="1" si="11"/>
        <v>D</v>
      </c>
    </row>
    <row r="22" spans="1:12" ht="15.75" x14ac:dyDescent="0.25">
      <c r="A22" s="2" t="s">
        <v>13</v>
      </c>
      <c r="B22" s="2">
        <f t="shared" ca="1" si="1"/>
        <v>44</v>
      </c>
      <c r="C22" s="2">
        <f t="shared" ca="1" si="2"/>
        <v>95</v>
      </c>
      <c r="D22" s="2">
        <f t="shared" ca="1" si="3"/>
        <v>98</v>
      </c>
      <c r="E22" s="2">
        <f t="shared" ca="1" si="4"/>
        <v>237</v>
      </c>
      <c r="F22" s="2" t="str">
        <f t="shared" ca="1" si="5"/>
        <v>B</v>
      </c>
      <c r="G22" s="2">
        <f t="shared" ca="1" si="6"/>
        <v>1</v>
      </c>
      <c r="H22" s="2">
        <f t="shared" ca="1" si="7"/>
        <v>1</v>
      </c>
      <c r="I22" s="2">
        <f t="shared" ca="1" si="8"/>
        <v>3</v>
      </c>
      <c r="J22" t="str">
        <f t="shared" ca="1" si="9"/>
        <v>D</v>
      </c>
      <c r="K22" t="str">
        <f t="shared" ca="1" si="10"/>
        <v>A</v>
      </c>
      <c r="L22" t="str">
        <f t="shared" ca="1" si="11"/>
        <v>A</v>
      </c>
    </row>
    <row r="23" spans="1:12" ht="15.75" x14ac:dyDescent="0.25">
      <c r="A23" s="2" t="s">
        <v>14</v>
      </c>
      <c r="B23" s="2">
        <f t="shared" ca="1" si="1"/>
        <v>70</v>
      </c>
      <c r="C23" s="2">
        <f t="shared" ca="1" si="2"/>
        <v>91</v>
      </c>
      <c r="D23" s="2">
        <f t="shared" ca="1" si="3"/>
        <v>64</v>
      </c>
      <c r="E23" s="2">
        <f t="shared" ca="1" si="4"/>
        <v>225</v>
      </c>
      <c r="F23" s="2" t="str">
        <f t="shared" ca="1" si="5"/>
        <v>B</v>
      </c>
      <c r="G23" s="2">
        <f t="shared" ca="1" si="6"/>
        <v>3</v>
      </c>
      <c r="H23" s="2">
        <f t="shared" ca="1" si="7"/>
        <v>3</v>
      </c>
      <c r="I23" s="2">
        <f t="shared" ca="1" si="8"/>
        <v>12</v>
      </c>
      <c r="J23" t="str">
        <f t="shared" ca="1" si="9"/>
        <v>B</v>
      </c>
      <c r="K23" t="str">
        <f t="shared" ca="1" si="10"/>
        <v>A</v>
      </c>
      <c r="L23" t="str">
        <f t="shared" ca="1" si="11"/>
        <v>C</v>
      </c>
    </row>
    <row r="24" spans="1:12" ht="15.75" x14ac:dyDescent="0.25">
      <c r="A24" s="2" t="s">
        <v>15</v>
      </c>
      <c r="B24" s="2">
        <f t="shared" ca="1" si="1"/>
        <v>48</v>
      </c>
      <c r="C24" s="2">
        <f t="shared" ca="1" si="2"/>
        <v>66</v>
      </c>
      <c r="D24" s="2">
        <f t="shared" ca="1" si="3"/>
        <v>70</v>
      </c>
      <c r="E24" s="2">
        <f t="shared" ca="1" si="4"/>
        <v>184</v>
      </c>
      <c r="F24" s="2" t="str">
        <f t="shared" ca="1" si="5"/>
        <v>C</v>
      </c>
      <c r="G24" s="2">
        <f t="shared" ca="1" si="6"/>
        <v>9</v>
      </c>
      <c r="H24" s="2">
        <f t="shared" ca="1" si="7"/>
        <v>9</v>
      </c>
      <c r="I24" s="2">
        <f t="shared" ca="1" si="8"/>
        <v>11</v>
      </c>
      <c r="J24" t="str">
        <f t="shared" ca="1" si="9"/>
        <v>D</v>
      </c>
      <c r="K24" t="str">
        <f t="shared" ca="1" si="10"/>
        <v>C</v>
      </c>
      <c r="L24" t="str">
        <f t="shared" ca="1" si="11"/>
        <v>B</v>
      </c>
    </row>
    <row r="25" spans="1:12" ht="15.75" x14ac:dyDescent="0.25">
      <c r="A25" s="2" t="s">
        <v>16</v>
      </c>
      <c r="B25" s="2">
        <f t="shared" ca="1" si="1"/>
        <v>98</v>
      </c>
      <c r="C25" s="2">
        <f t="shared" ca="1" si="2"/>
        <v>29</v>
      </c>
      <c r="D25" s="2">
        <f t="shared" ca="1" si="3"/>
        <v>62</v>
      </c>
      <c r="E25" s="2">
        <f t="shared" ca="1" si="4"/>
        <v>189</v>
      </c>
      <c r="F25" s="2" t="str">
        <f t="shared" ca="1" si="5"/>
        <v>C</v>
      </c>
      <c r="G25" s="2">
        <f t="shared" ca="1" si="6"/>
        <v>20</v>
      </c>
      <c r="H25" s="2">
        <f t="shared" ca="1" si="7"/>
        <v>20</v>
      </c>
      <c r="I25" s="2">
        <f t="shared" ca="1" si="8"/>
        <v>13</v>
      </c>
      <c r="J25" t="str">
        <f t="shared" ca="1" si="9"/>
        <v>A</v>
      </c>
      <c r="K25" t="str">
        <f t="shared" ca="1" si="10"/>
        <v>F</v>
      </c>
      <c r="L25" t="str">
        <f t="shared" ca="1" si="11"/>
        <v>C</v>
      </c>
    </row>
    <row r="26" spans="1:12" ht="15.75" x14ac:dyDescent="0.25">
      <c r="A26" s="2" t="s">
        <v>17</v>
      </c>
      <c r="B26" s="2">
        <f t="shared" ca="1" si="1"/>
        <v>91</v>
      </c>
      <c r="C26" s="2">
        <f t="shared" ca="1" si="2"/>
        <v>43</v>
      </c>
      <c r="D26" s="2">
        <f t="shared" ca="1" si="3"/>
        <v>53</v>
      </c>
      <c r="E26" s="2">
        <f t="shared" ca="1" si="4"/>
        <v>187</v>
      </c>
      <c r="F26" s="2" t="str">
        <f t="shared" ca="1" si="5"/>
        <v>C</v>
      </c>
      <c r="G26" s="2">
        <f t="shared" ca="1" si="6"/>
        <v>14</v>
      </c>
      <c r="H26" s="2">
        <f t="shared" ca="1" si="7"/>
        <v>14</v>
      </c>
      <c r="I26" s="2">
        <f t="shared" ca="1" si="8"/>
        <v>17</v>
      </c>
      <c r="J26" t="str">
        <f t="shared" ca="1" si="9"/>
        <v>A</v>
      </c>
      <c r="K26" t="str">
        <f t="shared" ca="1" si="10"/>
        <v>D</v>
      </c>
      <c r="L26" t="str">
        <f t="shared" ca="1" si="11"/>
        <v>D</v>
      </c>
    </row>
    <row r="27" spans="1:12" ht="15.75" x14ac:dyDescent="0.25">
      <c r="A27" s="2" t="s">
        <v>18</v>
      </c>
      <c r="B27" s="2">
        <f t="shared" ca="1" si="1"/>
        <v>31</v>
      </c>
      <c r="C27" s="2">
        <f t="shared" ca="1" si="2"/>
        <v>48</v>
      </c>
      <c r="D27" s="2">
        <f t="shared" ca="1" si="3"/>
        <v>61</v>
      </c>
      <c r="E27" s="2">
        <f t="shared" ca="1" si="4"/>
        <v>140</v>
      </c>
      <c r="F27" s="2" t="str">
        <f t="shared" ca="1" si="5"/>
        <v>D</v>
      </c>
      <c r="G27" s="2">
        <f t="shared" ca="1" si="6"/>
        <v>12</v>
      </c>
      <c r="H27" s="2">
        <f t="shared" ca="1" si="7"/>
        <v>12</v>
      </c>
      <c r="I27" s="2">
        <f t="shared" ca="1" si="8"/>
        <v>14</v>
      </c>
      <c r="J27" t="str">
        <f t="shared" ca="1" si="9"/>
        <v>F</v>
      </c>
      <c r="K27" t="str">
        <f t="shared" ca="1" si="10"/>
        <v>D</v>
      </c>
      <c r="L27" t="str">
        <f t="shared" ca="1" si="11"/>
        <v>C</v>
      </c>
    </row>
    <row r="28" spans="1:12" ht="15.75" x14ac:dyDescent="0.25">
      <c r="A28" s="2" t="s">
        <v>19</v>
      </c>
      <c r="B28" s="2">
        <f t="shared" ca="1" si="1"/>
        <v>69</v>
      </c>
      <c r="C28" s="2">
        <f t="shared" ca="1" si="2"/>
        <v>78</v>
      </c>
      <c r="D28" s="2">
        <f t="shared" ca="1" si="3"/>
        <v>57</v>
      </c>
      <c r="E28" s="2">
        <f t="shared" ca="1" si="4"/>
        <v>204</v>
      </c>
      <c r="F28" s="2" t="str">
        <f t="shared" ca="1" si="5"/>
        <v>B</v>
      </c>
      <c r="G28" s="2">
        <f t="shared" ca="1" si="6"/>
        <v>5</v>
      </c>
      <c r="H28" s="2">
        <f t="shared" ca="1" si="7"/>
        <v>5</v>
      </c>
      <c r="I28" s="2">
        <f t="shared" ca="1" si="8"/>
        <v>15</v>
      </c>
      <c r="J28" t="str">
        <f t="shared" ca="1" si="9"/>
        <v>C</v>
      </c>
      <c r="K28" t="str">
        <f t="shared" ca="1" si="10"/>
        <v>B</v>
      </c>
      <c r="L28" t="str">
        <f t="shared" ca="1" si="11"/>
        <v>D</v>
      </c>
    </row>
    <row r="29" spans="1:12" ht="15.75" x14ac:dyDescent="0.25">
      <c r="A29" s="2" t="s">
        <v>20</v>
      </c>
      <c r="B29" s="2">
        <f t="shared" ca="1" si="1"/>
        <v>36</v>
      </c>
      <c r="C29" s="2">
        <f t="shared" ca="1" si="2"/>
        <v>22</v>
      </c>
      <c r="D29" s="2">
        <f t="shared" ca="1" si="3"/>
        <v>71</v>
      </c>
      <c r="E29" s="2">
        <f t="shared" ca="1" si="4"/>
        <v>129</v>
      </c>
      <c r="F29" s="2" t="str">
        <f t="shared" ca="1" si="5"/>
        <v>D</v>
      </c>
      <c r="G29" s="2">
        <f t="shared" ca="1" si="6"/>
        <v>25</v>
      </c>
      <c r="H29" s="2">
        <f t="shared" ca="1" si="7"/>
        <v>25</v>
      </c>
      <c r="I29" s="2">
        <f t="shared" ca="1" si="8"/>
        <v>10</v>
      </c>
      <c r="J29" t="str">
        <f t="shared" ca="1" si="9"/>
        <v>F</v>
      </c>
      <c r="K29" t="str">
        <f t="shared" ca="1" si="10"/>
        <v>F</v>
      </c>
      <c r="L29" t="str">
        <f t="shared" ca="1" si="11"/>
        <v>B</v>
      </c>
    </row>
    <row r="30" spans="1:12" ht="15.75" x14ac:dyDescent="0.25">
      <c r="A30" s="2" t="s">
        <v>21</v>
      </c>
      <c r="B30" s="2">
        <f t="shared" ca="1" si="1"/>
        <v>66</v>
      </c>
      <c r="C30" s="2">
        <f t="shared" ca="1" si="2"/>
        <v>26</v>
      </c>
      <c r="D30" s="2">
        <f t="shared" ca="1" si="3"/>
        <v>44</v>
      </c>
      <c r="E30" s="2">
        <f t="shared" ca="1" si="4"/>
        <v>136</v>
      </c>
      <c r="F30" s="2" t="str">
        <f t="shared" ca="1" si="5"/>
        <v>D</v>
      </c>
      <c r="G30" s="2">
        <f t="shared" ca="1" si="6"/>
        <v>22</v>
      </c>
      <c r="H30" s="2">
        <f t="shared" ca="1" si="7"/>
        <v>22</v>
      </c>
      <c r="I30" s="2">
        <f t="shared" ca="1" si="8"/>
        <v>21</v>
      </c>
      <c r="J30" t="str">
        <f t="shared" ca="1" si="9"/>
        <v>C</v>
      </c>
      <c r="K30" t="str">
        <f t="shared" ca="1" si="10"/>
        <v>F</v>
      </c>
      <c r="L30" t="str">
        <f t="shared" ca="1" si="11"/>
        <v>D</v>
      </c>
    </row>
    <row r="31" spans="1:12" ht="15.75" x14ac:dyDescent="0.25">
      <c r="A31" s="2" t="s">
        <v>22</v>
      </c>
      <c r="B31" s="2">
        <f t="shared" ca="1" si="1"/>
        <v>82</v>
      </c>
      <c r="C31" s="2">
        <f t="shared" ca="1" si="2"/>
        <v>41</v>
      </c>
      <c r="D31" s="2">
        <f t="shared" ca="1" si="3"/>
        <v>53</v>
      </c>
      <c r="E31" s="2">
        <f t="shared" ca="1" si="4"/>
        <v>176</v>
      </c>
      <c r="F31" s="2" t="str">
        <f t="shared" ca="1" si="5"/>
        <v>C</v>
      </c>
      <c r="G31" s="2">
        <f t="shared" ca="1" si="6"/>
        <v>16</v>
      </c>
      <c r="H31" s="2">
        <f t="shared" ca="1" si="7"/>
        <v>16</v>
      </c>
      <c r="I31" s="2">
        <f t="shared" ca="1" si="8"/>
        <v>17</v>
      </c>
      <c r="J31" t="str">
        <f t="shared" ca="1" si="9"/>
        <v>B</v>
      </c>
      <c r="K31" t="str">
        <f t="shared" ca="1" si="10"/>
        <v>D</v>
      </c>
      <c r="L31" t="str">
        <f t="shared" ca="1" si="11"/>
        <v>D</v>
      </c>
    </row>
    <row r="32" spans="1:12" ht="15.75" x14ac:dyDescent="0.25">
      <c r="A32" s="2" t="s">
        <v>23</v>
      </c>
      <c r="B32" s="2">
        <f t="shared" ca="1" si="1"/>
        <v>56</v>
      </c>
      <c r="C32" s="2">
        <f t="shared" ca="1" si="2"/>
        <v>74</v>
      </c>
      <c r="D32" s="2">
        <f t="shared" ca="1" si="3"/>
        <v>42</v>
      </c>
      <c r="E32" s="2">
        <f t="shared" ca="1" si="4"/>
        <v>172</v>
      </c>
      <c r="F32" s="2" t="str">
        <f t="shared" ca="1" si="5"/>
        <v>C</v>
      </c>
      <c r="G32" s="2">
        <f t="shared" ca="1" si="6"/>
        <v>6</v>
      </c>
      <c r="H32" s="2">
        <f t="shared" ca="1" si="7"/>
        <v>6</v>
      </c>
      <c r="I32" s="2">
        <f t="shared" ca="1" si="8"/>
        <v>23</v>
      </c>
      <c r="J32" t="str">
        <f t="shared" ca="1" si="9"/>
        <v>D</v>
      </c>
      <c r="K32" t="str">
        <f t="shared" ca="1" si="10"/>
        <v>B</v>
      </c>
      <c r="L32" t="str">
        <f t="shared" ca="1" si="11"/>
        <v>D</v>
      </c>
    </row>
    <row r="33" spans="1:12" ht="15.75" x14ac:dyDescent="0.25">
      <c r="A33" s="2" t="s">
        <v>24</v>
      </c>
      <c r="B33" s="2">
        <f t="shared" ca="1" si="1"/>
        <v>32</v>
      </c>
      <c r="C33" s="2">
        <f t="shared" ca="1" si="2"/>
        <v>46</v>
      </c>
      <c r="D33" s="2">
        <f t="shared" ca="1" si="3"/>
        <v>74</v>
      </c>
      <c r="E33" s="2">
        <f t="shared" ca="1" si="4"/>
        <v>152</v>
      </c>
      <c r="F33" s="2" t="str">
        <f t="shared" ca="1" si="5"/>
        <v>C</v>
      </c>
      <c r="G33" s="2">
        <f t="shared" ca="1" si="6"/>
        <v>13</v>
      </c>
      <c r="H33" s="2">
        <f t="shared" ca="1" si="7"/>
        <v>13</v>
      </c>
      <c r="I33" s="2">
        <f t="shared" ca="1" si="8"/>
        <v>7</v>
      </c>
      <c r="J33" t="str">
        <f t="shared" ca="1" si="9"/>
        <v>F</v>
      </c>
      <c r="K33" t="str">
        <f t="shared" ca="1" si="10"/>
        <v>D</v>
      </c>
      <c r="L33" t="str">
        <f t="shared" ca="1" si="11"/>
        <v>B</v>
      </c>
    </row>
    <row r="34" spans="1:12" ht="15.75" x14ac:dyDescent="0.25">
      <c r="A34" s="2" t="s">
        <v>25</v>
      </c>
      <c r="B34" s="2">
        <f t="shared" ca="1" si="1"/>
        <v>49</v>
      </c>
      <c r="C34" s="2">
        <f t="shared" ca="1" si="2"/>
        <v>41</v>
      </c>
      <c r="D34" s="2">
        <f t="shared" ca="1" si="3"/>
        <v>99</v>
      </c>
      <c r="E34" s="2">
        <f t="shared" ca="1" si="4"/>
        <v>189</v>
      </c>
      <c r="F34" s="2" t="str">
        <f t="shared" ca="1" si="5"/>
        <v>C</v>
      </c>
      <c r="G34" s="2">
        <f t="shared" ca="1" si="6"/>
        <v>16</v>
      </c>
      <c r="H34" s="2">
        <f t="shared" ca="1" si="7"/>
        <v>16</v>
      </c>
      <c r="I34" s="2">
        <f t="shared" ca="1" si="8"/>
        <v>1</v>
      </c>
      <c r="J34" t="str">
        <f t="shared" ca="1" si="9"/>
        <v>D</v>
      </c>
      <c r="K34" t="str">
        <f t="shared" ca="1" si="10"/>
        <v>D</v>
      </c>
      <c r="L34" t="str">
        <f t="shared" ca="1" si="11"/>
        <v>A</v>
      </c>
    </row>
    <row r="35" spans="1:12" ht="15.75" x14ac:dyDescent="0.25">
      <c r="A35" s="2" t="s">
        <v>26</v>
      </c>
      <c r="B35" s="2">
        <f t="shared" ca="1" si="1"/>
        <v>53</v>
      </c>
      <c r="C35" s="2">
        <f t="shared" ca="1" si="2"/>
        <v>32</v>
      </c>
      <c r="D35" s="2">
        <f t="shared" ca="1" si="3"/>
        <v>42</v>
      </c>
      <c r="E35" s="2">
        <f t="shared" ca="1" si="4"/>
        <v>127</v>
      </c>
      <c r="F35" s="2" t="str">
        <f t="shared" ca="1" si="5"/>
        <v>D</v>
      </c>
      <c r="G35" s="2">
        <f t="shared" ca="1" si="6"/>
        <v>19</v>
      </c>
      <c r="H35" s="2">
        <f t="shared" ca="1" si="7"/>
        <v>19</v>
      </c>
      <c r="I35" s="2">
        <f t="shared" ca="1" si="8"/>
        <v>23</v>
      </c>
      <c r="J35" t="str">
        <f t="shared" ca="1" si="9"/>
        <v>D</v>
      </c>
      <c r="K35" t="str">
        <f t="shared" ca="1" si="10"/>
        <v>F</v>
      </c>
      <c r="L35" t="str">
        <f t="shared" ca="1" si="11"/>
        <v>D</v>
      </c>
    </row>
  </sheetData>
  <pageMargins left="0.7" right="0.7" top="0.75" bottom="0.75" header="0.3" footer="0.3"/>
  <pageSetup orientation="portrait"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7BE47-35F4-4FB5-B6AB-A87CA0A28059}">
  <dimension ref="A8:Q35"/>
  <sheetViews>
    <sheetView zoomScaleNormal="100" workbookViewId="0">
      <selection activeCell="F11" sqref="F11"/>
    </sheetView>
  </sheetViews>
  <sheetFormatPr defaultRowHeight="15" x14ac:dyDescent="0.25"/>
  <cols>
    <col min="1" max="1" width="16.28515625" customWidth="1"/>
    <col min="2" max="2" width="11.7109375" customWidth="1"/>
    <col min="3" max="3" width="12.28515625" customWidth="1"/>
    <col min="4" max="4" width="12" customWidth="1"/>
    <col min="5" max="5" width="15.5703125" customWidth="1"/>
    <col min="6" max="6" width="15.140625" customWidth="1"/>
    <col min="7" max="7" width="14.28515625" bestFit="1" customWidth="1"/>
    <col min="8" max="8" width="15.140625" bestFit="1" customWidth="1"/>
    <col min="9" max="9" width="13.42578125" bestFit="1" customWidth="1"/>
    <col min="10" max="10" width="14" customWidth="1"/>
    <col min="11" max="12" width="14.28515625" customWidth="1"/>
    <col min="13" max="13" width="14" customWidth="1"/>
    <col min="14" max="14" width="15.5703125" customWidth="1"/>
    <col min="15" max="15" width="13.140625" customWidth="1"/>
    <col min="16" max="16" width="22.7109375" bestFit="1" customWidth="1"/>
    <col min="17" max="17" width="21.5703125" bestFit="1" customWidth="1"/>
  </cols>
  <sheetData>
    <row r="8" spans="1:17" x14ac:dyDescent="0.25">
      <c r="A8" s="3"/>
      <c r="B8" s="3"/>
      <c r="C8" s="3"/>
      <c r="D8" s="3"/>
      <c r="E8" s="3"/>
      <c r="F8" s="3"/>
      <c r="G8" s="3"/>
      <c r="H8" s="3"/>
      <c r="I8" s="3"/>
      <c r="J8" s="3"/>
      <c r="K8" s="3"/>
      <c r="L8" s="3"/>
      <c r="M8" s="3"/>
      <c r="N8" s="3"/>
      <c r="O8" s="3"/>
      <c r="P8" s="3"/>
      <c r="Q8" s="3"/>
    </row>
    <row r="9" spans="1:17" x14ac:dyDescent="0.25">
      <c r="A9" s="3"/>
      <c r="B9" s="3"/>
      <c r="C9" s="3"/>
      <c r="D9" s="3"/>
      <c r="E9" s="3"/>
      <c r="F9" s="3"/>
      <c r="G9" s="3"/>
      <c r="H9" s="3"/>
      <c r="I9" s="3"/>
      <c r="J9" s="3"/>
      <c r="K9" s="3"/>
      <c r="L9" s="3"/>
      <c r="M9" s="3"/>
      <c r="N9" s="3"/>
      <c r="O9" s="3"/>
      <c r="P9" s="3"/>
      <c r="Q9" s="3"/>
    </row>
    <row r="10" spans="1:17" ht="15.75" x14ac:dyDescent="0.25">
      <c r="A10" s="5" t="s">
        <v>0</v>
      </c>
      <c r="B10" s="6" t="s">
        <v>34</v>
      </c>
      <c r="C10" s="6" t="s">
        <v>35</v>
      </c>
      <c r="D10" s="6" t="s">
        <v>36</v>
      </c>
      <c r="E10" s="7" t="s">
        <v>28</v>
      </c>
      <c r="F10" s="7" t="s">
        <v>37</v>
      </c>
      <c r="G10" s="7" t="s">
        <v>32</v>
      </c>
      <c r="H10" s="7" t="s">
        <v>27</v>
      </c>
      <c r="I10" s="7" t="s">
        <v>33</v>
      </c>
      <c r="J10" s="7" t="s">
        <v>38</v>
      </c>
      <c r="K10" s="7" t="s">
        <v>1</v>
      </c>
      <c r="L10" s="7" t="s">
        <v>39</v>
      </c>
      <c r="M10" s="7" t="s">
        <v>29</v>
      </c>
      <c r="N10" s="7" t="s">
        <v>30</v>
      </c>
      <c r="O10" s="7" t="s">
        <v>31</v>
      </c>
      <c r="P10" s="12" t="s">
        <v>73</v>
      </c>
      <c r="Q10" s="11" t="s">
        <v>74</v>
      </c>
    </row>
    <row r="11" spans="1:17" ht="15.75" x14ac:dyDescent="0.25">
      <c r="A11" s="2" t="s">
        <v>2</v>
      </c>
      <c r="B11">
        <f ca="1">'Math Data'!B11+'English Data'!B11+'Science Data'!B11</f>
        <v>223</v>
      </c>
      <c r="C11">
        <f ca="1">'Math Data'!C11+'English Data'!C11+'Science Data'!C11</f>
        <v>121</v>
      </c>
      <c r="D11">
        <f ca="1">'Math Data'!D11+'English Data'!D11+'Science Data'!D11</f>
        <v>202</v>
      </c>
      <c r="E11">
        <f ca="1">SUM(B11:D11)</f>
        <v>546</v>
      </c>
      <c r="F11" t="str">
        <f t="shared" ref="F11:F35" ca="1" si="0">IF(E11&gt;=700,"A",IF(E11&gt;=600,"B",IF(E11&gt;=500,"C",IF(E11&gt;=450,"D","F"))))</f>
        <v>C</v>
      </c>
      <c r="G11">
        <f ca="1">'English Data'!E11</f>
        <v>230</v>
      </c>
      <c r="H11">
        <f ca="1">'Math Data'!E11</f>
        <v>171</v>
      </c>
      <c r="I11">
        <f ca="1">'Science Data'!E11</f>
        <v>145</v>
      </c>
      <c r="J11">
        <f ca="1">RANK(G11,$G$11:$G$35)</f>
        <v>8</v>
      </c>
      <c r="K11">
        <f ca="1">RANK(H11,$H$11:$H$35)</f>
        <v>19</v>
      </c>
      <c r="L11">
        <f ca="1">RANK(I11,$I$11:$I$35)</f>
        <v>19</v>
      </c>
      <c r="M11" t="str">
        <f t="shared" ref="M11:M35" ca="1" si="1">IF(G11&gt;=250,"A",IF(G11&gt;=200,"B",IF(G11&gt;=150,"C",IF(G11&gt;=100,"D","F"))))</f>
        <v>B</v>
      </c>
      <c r="N11" t="str">
        <f t="shared" ref="N11:N35" ca="1" si="2">IF(H11&gt;=250,"A",IF(H11&gt;=200,"B",IF(H11&gt;=150,"C",IF(H11&gt;=100,"D","F"))))</f>
        <v>C</v>
      </c>
      <c r="O11" t="str">
        <f t="shared" ref="O11:O35" ca="1" si="3">IF(I11&gt;=250,"A",IF(I11&gt;=200,"B",IF(I11&gt;=150,"C",IF(I11&gt;=100,"D","F"))))</f>
        <v>D</v>
      </c>
      <c r="P11" t="str">
        <f t="shared" ref="P11:P35" ca="1" si="4">IF(F11="A","Excellent Student",IF(F11="B","Good Student",IF(F11="C","Average Student",IF(F11="D","Below Average Student","Poor Student"))))</f>
        <v>Average Student</v>
      </c>
      <c r="Q11" t="str">
        <f t="shared" ref="Q11:Q35" ca="1" si="5">IF(F11="A","Excellent Student",IF(F11="B","Good Student",IF(F11="C","Average Student",IF(F11="D","Below Average Student","Poor Student"))))</f>
        <v>Average Student</v>
      </c>
    </row>
    <row r="12" spans="1:17" ht="15.75" x14ac:dyDescent="0.25">
      <c r="A12" s="2" t="s">
        <v>3</v>
      </c>
      <c r="B12">
        <f ca="1">'Math Data'!B12+'English Data'!B12+'Science Data'!B12</f>
        <v>176</v>
      </c>
      <c r="C12">
        <f ca="1">'Math Data'!C12+'English Data'!C12+'Science Data'!C12</f>
        <v>84</v>
      </c>
      <c r="D12">
        <f ca="1">'Math Data'!D12+'English Data'!D12+'Science Data'!D12</f>
        <v>230</v>
      </c>
      <c r="E12">
        <f t="shared" ref="E12:E35" ca="1" si="6">SUM(B12:D12)</f>
        <v>490</v>
      </c>
      <c r="F12" t="str">
        <f t="shared" ca="1" si="0"/>
        <v>D</v>
      </c>
      <c r="G12">
        <f ca="1">'English Data'!E12</f>
        <v>168</v>
      </c>
      <c r="H12">
        <f ca="1">'Math Data'!E12</f>
        <v>200</v>
      </c>
      <c r="I12">
        <f ca="1">'Science Data'!E12</f>
        <v>122</v>
      </c>
      <c r="J12">
        <f t="shared" ref="J12:J35" ca="1" si="7">RANK(G12,$G$11:$G$35)</f>
        <v>19</v>
      </c>
      <c r="K12">
        <f t="shared" ref="K12:K35" ca="1" si="8">RANK(H12,$H$11:$H$35)</f>
        <v>10</v>
      </c>
      <c r="L12">
        <f t="shared" ref="L12:L35" ca="1" si="9">RANK(I12,$I$11:$I$35)</f>
        <v>24</v>
      </c>
      <c r="M12" t="str">
        <f t="shared" ca="1" si="1"/>
        <v>C</v>
      </c>
      <c r="N12" t="str">
        <f t="shared" ca="1" si="2"/>
        <v>B</v>
      </c>
      <c r="O12" t="str">
        <f t="shared" ca="1" si="3"/>
        <v>D</v>
      </c>
      <c r="P12" t="str">
        <f t="shared" ca="1" si="4"/>
        <v>Below Average Student</v>
      </c>
      <c r="Q12" t="str">
        <f t="shared" ca="1" si="5"/>
        <v>Below Average Student</v>
      </c>
    </row>
    <row r="13" spans="1:17" ht="15.75" x14ac:dyDescent="0.25">
      <c r="A13" s="2" t="s">
        <v>4</v>
      </c>
      <c r="B13">
        <f ca="1">'Math Data'!B13+'English Data'!B13+'Science Data'!B13</f>
        <v>194</v>
      </c>
      <c r="C13">
        <f ca="1">'Math Data'!C13+'English Data'!C13+'Science Data'!C13</f>
        <v>179</v>
      </c>
      <c r="D13">
        <f ca="1">'Math Data'!D13+'English Data'!D13+'Science Data'!D13</f>
        <v>193</v>
      </c>
      <c r="E13">
        <f t="shared" ca="1" si="6"/>
        <v>566</v>
      </c>
      <c r="F13" t="str">
        <f t="shared" ca="1" si="0"/>
        <v>C</v>
      </c>
      <c r="G13">
        <f ca="1">'English Data'!E13</f>
        <v>254</v>
      </c>
      <c r="H13">
        <f ca="1">'Math Data'!E13</f>
        <v>146</v>
      </c>
      <c r="I13">
        <f ca="1">'Science Data'!E13</f>
        <v>166</v>
      </c>
      <c r="J13">
        <f t="shared" ca="1" si="7"/>
        <v>3</v>
      </c>
      <c r="K13">
        <f t="shared" ca="1" si="8"/>
        <v>23</v>
      </c>
      <c r="L13">
        <f t="shared" ca="1" si="9"/>
        <v>17</v>
      </c>
      <c r="M13" t="str">
        <f t="shared" ca="1" si="1"/>
        <v>A</v>
      </c>
      <c r="N13" t="str">
        <f t="shared" ca="1" si="2"/>
        <v>D</v>
      </c>
      <c r="O13" t="str">
        <f t="shared" ca="1" si="3"/>
        <v>C</v>
      </c>
      <c r="P13" t="str">
        <f t="shared" ca="1" si="4"/>
        <v>Average Student</v>
      </c>
      <c r="Q13" t="str">
        <f t="shared" ca="1" si="5"/>
        <v>Average Student</v>
      </c>
    </row>
    <row r="14" spans="1:17" ht="15.75" x14ac:dyDescent="0.25">
      <c r="A14" s="2" t="s">
        <v>5</v>
      </c>
      <c r="B14">
        <f ca="1">'Math Data'!B14+'English Data'!B14+'Science Data'!B14</f>
        <v>195</v>
      </c>
      <c r="C14">
        <f ca="1">'Math Data'!C14+'English Data'!C14+'Science Data'!C14</f>
        <v>185</v>
      </c>
      <c r="D14">
        <f ca="1">'Math Data'!D14+'English Data'!D14+'Science Data'!D14</f>
        <v>256</v>
      </c>
      <c r="E14">
        <f t="shared" ca="1" si="6"/>
        <v>636</v>
      </c>
      <c r="F14" t="str">
        <f t="shared" ca="1" si="0"/>
        <v>B</v>
      </c>
      <c r="G14">
        <f ca="1">'English Data'!E14</f>
        <v>269</v>
      </c>
      <c r="H14">
        <f ca="1">'Math Data'!E14</f>
        <v>166</v>
      </c>
      <c r="I14">
        <f ca="1">'Science Data'!E14</f>
        <v>201</v>
      </c>
      <c r="J14">
        <f t="shared" ca="1" si="7"/>
        <v>2</v>
      </c>
      <c r="K14">
        <f t="shared" ca="1" si="8"/>
        <v>21</v>
      </c>
      <c r="L14">
        <f t="shared" ca="1" si="9"/>
        <v>7</v>
      </c>
      <c r="M14" t="str">
        <f t="shared" ca="1" si="1"/>
        <v>A</v>
      </c>
      <c r="N14" t="str">
        <f t="shared" ca="1" si="2"/>
        <v>C</v>
      </c>
      <c r="O14" t="str">
        <f t="shared" ca="1" si="3"/>
        <v>B</v>
      </c>
      <c r="P14" t="str">
        <f t="shared" ca="1" si="4"/>
        <v>Good Student</v>
      </c>
      <c r="Q14" t="str">
        <f t="shared" ca="1" si="5"/>
        <v>Good Student</v>
      </c>
    </row>
    <row r="15" spans="1:17" ht="15.75" x14ac:dyDescent="0.25">
      <c r="A15" s="2" t="s">
        <v>6</v>
      </c>
      <c r="B15">
        <f ca="1">'Math Data'!B15+'English Data'!B15+'Science Data'!B15</f>
        <v>136</v>
      </c>
      <c r="C15">
        <f ca="1">'Math Data'!C15+'English Data'!C15+'Science Data'!C15</f>
        <v>156</v>
      </c>
      <c r="D15">
        <f ca="1">'Math Data'!D15+'English Data'!D15+'Science Data'!D15</f>
        <v>226</v>
      </c>
      <c r="E15">
        <f t="shared" ca="1" si="6"/>
        <v>518</v>
      </c>
      <c r="F15" t="str">
        <f t="shared" ca="1" si="0"/>
        <v>C</v>
      </c>
      <c r="G15">
        <f ca="1">'English Data'!E15</f>
        <v>160</v>
      </c>
      <c r="H15">
        <f ca="1">'Math Data'!E15</f>
        <v>139</v>
      </c>
      <c r="I15">
        <f ca="1">'Science Data'!E15</f>
        <v>219</v>
      </c>
      <c r="J15">
        <f t="shared" ca="1" si="7"/>
        <v>22</v>
      </c>
      <c r="K15">
        <f t="shared" ca="1" si="8"/>
        <v>25</v>
      </c>
      <c r="L15">
        <f t="shared" ca="1" si="9"/>
        <v>4</v>
      </c>
      <c r="M15" t="str">
        <f t="shared" ca="1" si="1"/>
        <v>C</v>
      </c>
      <c r="N15" t="str">
        <f t="shared" ca="1" si="2"/>
        <v>D</v>
      </c>
      <c r="O15" t="str">
        <f t="shared" ca="1" si="3"/>
        <v>B</v>
      </c>
      <c r="P15" t="str">
        <f t="shared" ca="1" si="4"/>
        <v>Average Student</v>
      </c>
      <c r="Q15" t="str">
        <f t="shared" ca="1" si="5"/>
        <v>Average Student</v>
      </c>
    </row>
    <row r="16" spans="1:17" ht="15.75" x14ac:dyDescent="0.25">
      <c r="A16" s="2" t="s">
        <v>7</v>
      </c>
      <c r="B16">
        <f ca="1">'Math Data'!B16+'English Data'!B16+'Science Data'!B16</f>
        <v>260</v>
      </c>
      <c r="C16">
        <f ca="1">'Math Data'!C16+'English Data'!C16+'Science Data'!C16</f>
        <v>177</v>
      </c>
      <c r="D16">
        <f ca="1">'Math Data'!D16+'English Data'!D16+'Science Data'!D16</f>
        <v>272</v>
      </c>
      <c r="E16">
        <f t="shared" ca="1" si="6"/>
        <v>709</v>
      </c>
      <c r="F16" t="str">
        <f t="shared" ca="1" si="0"/>
        <v>A</v>
      </c>
      <c r="G16">
        <f ca="1">'English Data'!E16</f>
        <v>218</v>
      </c>
      <c r="H16">
        <f ca="1">'Math Data'!E16</f>
        <v>220</v>
      </c>
      <c r="I16">
        <f ca="1">'Science Data'!E16</f>
        <v>271</v>
      </c>
      <c r="J16">
        <f t="shared" ca="1" si="7"/>
        <v>9</v>
      </c>
      <c r="K16">
        <f t="shared" ca="1" si="8"/>
        <v>2</v>
      </c>
      <c r="L16">
        <f t="shared" ca="1" si="9"/>
        <v>1</v>
      </c>
      <c r="M16" t="str">
        <f t="shared" ca="1" si="1"/>
        <v>B</v>
      </c>
      <c r="N16" t="str">
        <f t="shared" ca="1" si="2"/>
        <v>B</v>
      </c>
      <c r="O16" t="str">
        <f t="shared" ca="1" si="3"/>
        <v>A</v>
      </c>
      <c r="P16" t="str">
        <f t="shared" ca="1" si="4"/>
        <v>Excellent Student</v>
      </c>
      <c r="Q16" t="str">
        <f t="shared" ca="1" si="5"/>
        <v>Excellent Student</v>
      </c>
    </row>
    <row r="17" spans="1:17" ht="15.75" x14ac:dyDescent="0.25">
      <c r="A17" s="2" t="s">
        <v>8</v>
      </c>
      <c r="B17">
        <f ca="1">'Math Data'!B17+'English Data'!B17+'Science Data'!B17</f>
        <v>186</v>
      </c>
      <c r="C17">
        <f ca="1">'Math Data'!C17+'English Data'!C17+'Science Data'!C17</f>
        <v>209</v>
      </c>
      <c r="D17">
        <f ca="1">'Math Data'!D17+'English Data'!D17+'Science Data'!D17</f>
        <v>216</v>
      </c>
      <c r="E17">
        <f t="shared" ca="1" si="6"/>
        <v>611</v>
      </c>
      <c r="F17" t="str">
        <f t="shared" ca="1" si="0"/>
        <v>B</v>
      </c>
      <c r="G17">
        <f ca="1">'English Data'!E17</f>
        <v>214</v>
      </c>
      <c r="H17">
        <f ca="1">'Math Data'!E17</f>
        <v>198</v>
      </c>
      <c r="I17">
        <f ca="1">'Science Data'!E17</f>
        <v>199</v>
      </c>
      <c r="J17">
        <f t="shared" ca="1" si="7"/>
        <v>11</v>
      </c>
      <c r="K17">
        <f t="shared" ca="1" si="8"/>
        <v>11</v>
      </c>
      <c r="L17">
        <f t="shared" ca="1" si="9"/>
        <v>8</v>
      </c>
      <c r="M17" t="str">
        <f t="shared" ca="1" si="1"/>
        <v>B</v>
      </c>
      <c r="N17" t="str">
        <f t="shared" ca="1" si="2"/>
        <v>C</v>
      </c>
      <c r="O17" t="str">
        <f t="shared" ca="1" si="3"/>
        <v>C</v>
      </c>
      <c r="P17" t="str">
        <f t="shared" ca="1" si="4"/>
        <v>Good Student</v>
      </c>
      <c r="Q17" t="str">
        <f t="shared" ca="1" si="5"/>
        <v>Good Student</v>
      </c>
    </row>
    <row r="18" spans="1:17" ht="15.75" x14ac:dyDescent="0.25">
      <c r="A18" s="2" t="s">
        <v>9</v>
      </c>
      <c r="B18">
        <f ca="1">'Math Data'!B18+'English Data'!B18+'Science Data'!B18</f>
        <v>175</v>
      </c>
      <c r="C18">
        <f ca="1">'Math Data'!C18+'English Data'!C18+'Science Data'!C18</f>
        <v>212</v>
      </c>
      <c r="D18">
        <f ca="1">'Math Data'!D18+'English Data'!D18+'Science Data'!D18</f>
        <v>184</v>
      </c>
      <c r="E18">
        <f t="shared" ca="1" si="6"/>
        <v>571</v>
      </c>
      <c r="F18" t="str">
        <f t="shared" ca="1" si="0"/>
        <v>C</v>
      </c>
      <c r="G18">
        <f ca="1">'English Data'!E18</f>
        <v>174</v>
      </c>
      <c r="H18">
        <f ca="1">'Math Data'!E18</f>
        <v>220</v>
      </c>
      <c r="I18">
        <f ca="1">'Science Data'!E18</f>
        <v>177</v>
      </c>
      <c r="J18">
        <f t="shared" ca="1" si="7"/>
        <v>17</v>
      </c>
      <c r="K18">
        <f t="shared" ca="1" si="8"/>
        <v>2</v>
      </c>
      <c r="L18">
        <f t="shared" ca="1" si="9"/>
        <v>14</v>
      </c>
      <c r="M18" t="str">
        <f t="shared" ca="1" si="1"/>
        <v>C</v>
      </c>
      <c r="N18" t="str">
        <f t="shared" ca="1" si="2"/>
        <v>B</v>
      </c>
      <c r="O18" t="str">
        <f t="shared" ca="1" si="3"/>
        <v>C</v>
      </c>
      <c r="P18" t="str">
        <f t="shared" ca="1" si="4"/>
        <v>Average Student</v>
      </c>
      <c r="Q18" t="str">
        <f t="shared" ca="1" si="5"/>
        <v>Average Student</v>
      </c>
    </row>
    <row r="19" spans="1:17" ht="15.75" x14ac:dyDescent="0.25">
      <c r="A19" s="2" t="s">
        <v>10</v>
      </c>
      <c r="B19">
        <f ca="1">'Math Data'!B19+'English Data'!B19+'Science Data'!B19</f>
        <v>270</v>
      </c>
      <c r="C19">
        <f ca="1">'Math Data'!C19+'English Data'!C19+'Science Data'!C19</f>
        <v>87</v>
      </c>
      <c r="D19">
        <f ca="1">'Math Data'!D19+'English Data'!D19+'Science Data'!D19</f>
        <v>214</v>
      </c>
      <c r="E19">
        <f t="shared" ca="1" si="6"/>
        <v>571</v>
      </c>
      <c r="F19" t="str">
        <f t="shared" ca="1" si="0"/>
        <v>C</v>
      </c>
      <c r="G19">
        <f ca="1">'English Data'!E19</f>
        <v>185</v>
      </c>
      <c r="H19">
        <f ca="1">'Math Data'!E19</f>
        <v>193</v>
      </c>
      <c r="I19">
        <f ca="1">'Science Data'!E19</f>
        <v>193</v>
      </c>
      <c r="J19">
        <f t="shared" ca="1" si="7"/>
        <v>15</v>
      </c>
      <c r="K19">
        <f t="shared" ca="1" si="8"/>
        <v>13</v>
      </c>
      <c r="L19">
        <f t="shared" ca="1" si="9"/>
        <v>9</v>
      </c>
      <c r="M19" t="str">
        <f t="shared" ca="1" si="1"/>
        <v>C</v>
      </c>
      <c r="N19" t="str">
        <f t="shared" ca="1" si="2"/>
        <v>C</v>
      </c>
      <c r="O19" t="str">
        <f t="shared" ca="1" si="3"/>
        <v>C</v>
      </c>
      <c r="P19" t="str">
        <f t="shared" ca="1" si="4"/>
        <v>Average Student</v>
      </c>
      <c r="Q19" t="str">
        <f t="shared" ca="1" si="5"/>
        <v>Average Student</v>
      </c>
    </row>
    <row r="20" spans="1:17" ht="15.75" x14ac:dyDescent="0.25">
      <c r="A20" s="2" t="s">
        <v>11</v>
      </c>
      <c r="B20">
        <f ca="1">'Math Data'!B20+'English Data'!B20+'Science Data'!B20</f>
        <v>229</v>
      </c>
      <c r="C20">
        <f ca="1">'Math Data'!C20+'English Data'!C20+'Science Data'!C20</f>
        <v>167</v>
      </c>
      <c r="D20">
        <f ca="1">'Math Data'!D20+'English Data'!D20+'Science Data'!D20</f>
        <v>241</v>
      </c>
      <c r="E20">
        <f t="shared" ca="1" si="6"/>
        <v>637</v>
      </c>
      <c r="F20" t="str">
        <f t="shared" ca="1" si="0"/>
        <v>B</v>
      </c>
      <c r="G20">
        <f ca="1">'English Data'!E20</f>
        <v>281</v>
      </c>
      <c r="H20">
        <f ca="1">'Math Data'!E20</f>
        <v>143</v>
      </c>
      <c r="I20">
        <f ca="1">'Science Data'!E20</f>
        <v>213</v>
      </c>
      <c r="J20">
        <f t="shared" ca="1" si="7"/>
        <v>1</v>
      </c>
      <c r="K20">
        <f t="shared" ca="1" si="8"/>
        <v>24</v>
      </c>
      <c r="L20">
        <f t="shared" ca="1" si="9"/>
        <v>5</v>
      </c>
      <c r="M20" t="str">
        <f t="shared" ca="1" si="1"/>
        <v>A</v>
      </c>
      <c r="N20" t="str">
        <f t="shared" ca="1" si="2"/>
        <v>D</v>
      </c>
      <c r="O20" t="str">
        <f t="shared" ca="1" si="3"/>
        <v>B</v>
      </c>
      <c r="P20" t="str">
        <f t="shared" ca="1" si="4"/>
        <v>Good Student</v>
      </c>
      <c r="Q20" t="str">
        <f t="shared" ca="1" si="5"/>
        <v>Good Student</v>
      </c>
    </row>
    <row r="21" spans="1:17" ht="15.75" x14ac:dyDescent="0.25">
      <c r="A21" s="2" t="s">
        <v>12</v>
      </c>
      <c r="B21">
        <f ca="1">'Math Data'!B21+'English Data'!B21+'Science Data'!B21</f>
        <v>144</v>
      </c>
      <c r="C21">
        <f ca="1">'Math Data'!C21+'English Data'!C21+'Science Data'!C21</f>
        <v>101</v>
      </c>
      <c r="D21">
        <f ca="1">'Math Data'!D21+'English Data'!D21+'Science Data'!D21</f>
        <v>188</v>
      </c>
      <c r="E21">
        <f t="shared" ca="1" si="6"/>
        <v>433</v>
      </c>
      <c r="F21" t="str">
        <f t="shared" ca="1" si="0"/>
        <v>F</v>
      </c>
      <c r="G21">
        <f ca="1">'English Data'!E21</f>
        <v>155</v>
      </c>
      <c r="H21">
        <f ca="1">'Math Data'!E21</f>
        <v>178</v>
      </c>
      <c r="I21">
        <f ca="1">'Science Data'!E21</f>
        <v>100</v>
      </c>
      <c r="J21">
        <f t="shared" ca="1" si="7"/>
        <v>23</v>
      </c>
      <c r="K21">
        <f t="shared" ca="1" si="8"/>
        <v>16</v>
      </c>
      <c r="L21">
        <f t="shared" ca="1" si="9"/>
        <v>25</v>
      </c>
      <c r="M21" t="str">
        <f t="shared" ca="1" si="1"/>
        <v>C</v>
      </c>
      <c r="N21" t="str">
        <f t="shared" ca="1" si="2"/>
        <v>C</v>
      </c>
      <c r="O21" t="str">
        <f t="shared" ca="1" si="3"/>
        <v>D</v>
      </c>
      <c r="P21" t="str">
        <f t="shared" ca="1" si="4"/>
        <v>Poor Student</v>
      </c>
      <c r="Q21" t="str">
        <f t="shared" ca="1" si="5"/>
        <v>Poor Student</v>
      </c>
    </row>
    <row r="22" spans="1:17" ht="15.75" x14ac:dyDescent="0.25">
      <c r="A22" s="2" t="s">
        <v>13</v>
      </c>
      <c r="B22">
        <f ca="1">'Math Data'!B22+'English Data'!B22+'Science Data'!B22</f>
        <v>219</v>
      </c>
      <c r="C22">
        <f ca="1">'Math Data'!C22+'English Data'!C22+'Science Data'!C22</f>
        <v>211</v>
      </c>
      <c r="D22">
        <f ca="1">'Math Data'!D22+'English Data'!D22+'Science Data'!D22</f>
        <v>221</v>
      </c>
      <c r="E22">
        <f t="shared" ca="1" si="6"/>
        <v>651</v>
      </c>
      <c r="F22" t="str">
        <f t="shared" ca="1" si="0"/>
        <v>B</v>
      </c>
      <c r="G22">
        <f ca="1">'English Data'!E22</f>
        <v>218</v>
      </c>
      <c r="H22">
        <f ca="1">'Math Data'!E22</f>
        <v>196</v>
      </c>
      <c r="I22">
        <f ca="1">'Science Data'!E22</f>
        <v>237</v>
      </c>
      <c r="J22">
        <f t="shared" ca="1" si="7"/>
        <v>9</v>
      </c>
      <c r="K22">
        <f t="shared" ca="1" si="8"/>
        <v>12</v>
      </c>
      <c r="L22">
        <f t="shared" ca="1" si="9"/>
        <v>2</v>
      </c>
      <c r="M22" t="str">
        <f t="shared" ca="1" si="1"/>
        <v>B</v>
      </c>
      <c r="N22" t="str">
        <f t="shared" ca="1" si="2"/>
        <v>C</v>
      </c>
      <c r="O22" t="str">
        <f t="shared" ca="1" si="3"/>
        <v>B</v>
      </c>
      <c r="P22" t="str">
        <f t="shared" ca="1" si="4"/>
        <v>Good Student</v>
      </c>
      <c r="Q22" t="str">
        <f t="shared" ca="1" si="5"/>
        <v>Good Student</v>
      </c>
    </row>
    <row r="23" spans="1:17" ht="15.75" x14ac:dyDescent="0.25">
      <c r="A23" s="2" t="s">
        <v>14</v>
      </c>
      <c r="B23">
        <f ca="1">'Math Data'!B23+'English Data'!B23+'Science Data'!B23</f>
        <v>219</v>
      </c>
      <c r="C23">
        <f ca="1">'Math Data'!C23+'English Data'!C23+'Science Data'!C23</f>
        <v>273</v>
      </c>
      <c r="D23">
        <f ca="1">'Math Data'!D23+'English Data'!D23+'Science Data'!D23</f>
        <v>162</v>
      </c>
      <c r="E23">
        <f t="shared" ca="1" si="6"/>
        <v>654</v>
      </c>
      <c r="F23" t="str">
        <f t="shared" ca="1" si="0"/>
        <v>B</v>
      </c>
      <c r="G23">
        <f ca="1">'English Data'!E23</f>
        <v>239</v>
      </c>
      <c r="H23">
        <f ca="1">'Math Data'!E23</f>
        <v>190</v>
      </c>
      <c r="I23">
        <f ca="1">'Science Data'!E23</f>
        <v>225</v>
      </c>
      <c r="J23">
        <f t="shared" ca="1" si="7"/>
        <v>6</v>
      </c>
      <c r="K23">
        <f t="shared" ca="1" si="8"/>
        <v>14</v>
      </c>
      <c r="L23">
        <f t="shared" ca="1" si="9"/>
        <v>3</v>
      </c>
      <c r="M23" t="str">
        <f t="shared" ca="1" si="1"/>
        <v>B</v>
      </c>
      <c r="N23" t="str">
        <f t="shared" ca="1" si="2"/>
        <v>C</v>
      </c>
      <c r="O23" t="str">
        <f t="shared" ca="1" si="3"/>
        <v>B</v>
      </c>
      <c r="P23" t="str">
        <f t="shared" ca="1" si="4"/>
        <v>Good Student</v>
      </c>
      <c r="Q23" t="str">
        <f t="shared" ca="1" si="5"/>
        <v>Good Student</v>
      </c>
    </row>
    <row r="24" spans="1:17" ht="15.75" x14ac:dyDescent="0.25">
      <c r="A24" s="2" t="s">
        <v>15</v>
      </c>
      <c r="B24">
        <f ca="1">'Math Data'!B24+'English Data'!B24+'Science Data'!B24</f>
        <v>220</v>
      </c>
      <c r="C24">
        <f ca="1">'Math Data'!C24+'English Data'!C24+'Science Data'!C24</f>
        <v>155</v>
      </c>
      <c r="D24">
        <f ca="1">'Math Data'!D24+'English Data'!D24+'Science Data'!D24</f>
        <v>248</v>
      </c>
      <c r="E24">
        <f t="shared" ca="1" si="6"/>
        <v>623</v>
      </c>
      <c r="F24" t="str">
        <f t="shared" ca="1" si="0"/>
        <v>B</v>
      </c>
      <c r="G24">
        <f ca="1">'English Data'!E24</f>
        <v>238</v>
      </c>
      <c r="H24">
        <f ca="1">'Math Data'!E24</f>
        <v>201</v>
      </c>
      <c r="I24">
        <f ca="1">'Science Data'!E24</f>
        <v>184</v>
      </c>
      <c r="J24">
        <f t="shared" ca="1" si="7"/>
        <v>7</v>
      </c>
      <c r="K24">
        <f t="shared" ca="1" si="8"/>
        <v>9</v>
      </c>
      <c r="L24">
        <f t="shared" ca="1" si="9"/>
        <v>13</v>
      </c>
      <c r="M24" t="str">
        <f t="shared" ca="1" si="1"/>
        <v>B</v>
      </c>
      <c r="N24" t="str">
        <f t="shared" ca="1" si="2"/>
        <v>B</v>
      </c>
      <c r="O24" t="str">
        <f t="shared" ca="1" si="3"/>
        <v>C</v>
      </c>
      <c r="P24" t="str">
        <f t="shared" ca="1" si="4"/>
        <v>Good Student</v>
      </c>
      <c r="Q24" t="str">
        <f t="shared" ca="1" si="5"/>
        <v>Good Student</v>
      </c>
    </row>
    <row r="25" spans="1:17" ht="15.75" x14ac:dyDescent="0.25">
      <c r="A25" s="2" t="s">
        <v>16</v>
      </c>
      <c r="B25">
        <f ca="1">'Math Data'!B25+'English Data'!B25+'Science Data'!B25</f>
        <v>241</v>
      </c>
      <c r="C25">
        <f ca="1">'Math Data'!C25+'English Data'!C25+'Science Data'!C25</f>
        <v>113</v>
      </c>
      <c r="D25">
        <f ca="1">'Math Data'!D25+'English Data'!D25+'Science Data'!D25</f>
        <v>171</v>
      </c>
      <c r="E25">
        <f t="shared" ca="1" si="6"/>
        <v>525</v>
      </c>
      <c r="F25" t="str">
        <f t="shared" ca="1" si="0"/>
        <v>C</v>
      </c>
      <c r="G25">
        <f ca="1">'English Data'!E25</f>
        <v>118</v>
      </c>
      <c r="H25">
        <f ca="1">'Math Data'!E25</f>
        <v>218</v>
      </c>
      <c r="I25">
        <f ca="1">'Science Data'!E25</f>
        <v>189</v>
      </c>
      <c r="J25">
        <f t="shared" ca="1" si="7"/>
        <v>25</v>
      </c>
      <c r="K25">
        <f t="shared" ca="1" si="8"/>
        <v>5</v>
      </c>
      <c r="L25">
        <f t="shared" ca="1" si="9"/>
        <v>10</v>
      </c>
      <c r="M25" t="str">
        <f t="shared" ca="1" si="1"/>
        <v>D</v>
      </c>
      <c r="N25" t="str">
        <f t="shared" ca="1" si="2"/>
        <v>B</v>
      </c>
      <c r="O25" t="str">
        <f t="shared" ca="1" si="3"/>
        <v>C</v>
      </c>
      <c r="P25" t="str">
        <f t="shared" ca="1" si="4"/>
        <v>Average Student</v>
      </c>
      <c r="Q25" t="str">
        <f t="shared" ca="1" si="5"/>
        <v>Average Student</v>
      </c>
    </row>
    <row r="26" spans="1:17" ht="15.75" x14ac:dyDescent="0.25">
      <c r="A26" s="2" t="s">
        <v>17</v>
      </c>
      <c r="B26">
        <f ca="1">'Math Data'!B26+'English Data'!B26+'Science Data'!B26</f>
        <v>207</v>
      </c>
      <c r="C26">
        <f ca="1">'Math Data'!C26+'English Data'!C26+'Science Data'!C26</f>
        <v>207</v>
      </c>
      <c r="D26">
        <f ca="1">'Math Data'!D26+'English Data'!D26+'Science Data'!D26</f>
        <v>205</v>
      </c>
      <c r="E26">
        <f t="shared" ca="1" si="6"/>
        <v>619</v>
      </c>
      <c r="F26" t="str">
        <f t="shared" ca="1" si="0"/>
        <v>B</v>
      </c>
      <c r="G26">
        <f ca="1">'English Data'!E26</f>
        <v>242</v>
      </c>
      <c r="H26">
        <f ca="1">'Math Data'!E26</f>
        <v>190</v>
      </c>
      <c r="I26">
        <f ca="1">'Science Data'!E26</f>
        <v>187</v>
      </c>
      <c r="J26">
        <f t="shared" ca="1" si="7"/>
        <v>5</v>
      </c>
      <c r="K26">
        <f t="shared" ca="1" si="8"/>
        <v>14</v>
      </c>
      <c r="L26">
        <f t="shared" ca="1" si="9"/>
        <v>12</v>
      </c>
      <c r="M26" t="str">
        <f t="shared" ca="1" si="1"/>
        <v>B</v>
      </c>
      <c r="N26" t="str">
        <f t="shared" ca="1" si="2"/>
        <v>C</v>
      </c>
      <c r="O26" t="str">
        <f t="shared" ca="1" si="3"/>
        <v>C</v>
      </c>
      <c r="P26" t="str">
        <f t="shared" ca="1" si="4"/>
        <v>Good Student</v>
      </c>
      <c r="Q26" t="str">
        <f t="shared" ca="1" si="5"/>
        <v>Good Student</v>
      </c>
    </row>
    <row r="27" spans="1:17" ht="15.75" x14ac:dyDescent="0.25">
      <c r="A27" s="2" t="s">
        <v>18</v>
      </c>
      <c r="B27">
        <f ca="1">'Math Data'!B27+'English Data'!B27+'Science Data'!B27</f>
        <v>199</v>
      </c>
      <c r="C27">
        <f ca="1">'Math Data'!C27+'English Data'!C27+'Science Data'!C27</f>
        <v>159</v>
      </c>
      <c r="D27">
        <f ca="1">'Math Data'!D27+'English Data'!D27+'Science Data'!D27</f>
        <v>185</v>
      </c>
      <c r="E27">
        <f t="shared" ca="1" si="6"/>
        <v>543</v>
      </c>
      <c r="F27" t="str">
        <f t="shared" ca="1" si="0"/>
        <v>C</v>
      </c>
      <c r="G27">
        <f ca="1">'English Data'!E27</f>
        <v>201</v>
      </c>
      <c r="H27">
        <f ca="1">'Math Data'!E27</f>
        <v>202</v>
      </c>
      <c r="I27">
        <f ca="1">'Science Data'!E27</f>
        <v>140</v>
      </c>
      <c r="J27">
        <f t="shared" ca="1" si="7"/>
        <v>14</v>
      </c>
      <c r="K27">
        <f t="shared" ca="1" si="8"/>
        <v>8</v>
      </c>
      <c r="L27">
        <f t="shared" ca="1" si="9"/>
        <v>20</v>
      </c>
      <c r="M27" t="str">
        <f t="shared" ca="1" si="1"/>
        <v>B</v>
      </c>
      <c r="N27" t="str">
        <f t="shared" ca="1" si="2"/>
        <v>B</v>
      </c>
      <c r="O27" t="str">
        <f t="shared" ca="1" si="3"/>
        <v>D</v>
      </c>
      <c r="P27" t="str">
        <f t="shared" ca="1" si="4"/>
        <v>Average Student</v>
      </c>
      <c r="Q27" t="str">
        <f t="shared" ca="1" si="5"/>
        <v>Average Student</v>
      </c>
    </row>
    <row r="28" spans="1:17" ht="15.75" x14ac:dyDescent="0.25">
      <c r="A28" s="2" t="s">
        <v>19</v>
      </c>
      <c r="B28">
        <f ca="1">'Math Data'!B28+'English Data'!B28+'Science Data'!B28</f>
        <v>153</v>
      </c>
      <c r="C28">
        <f ca="1">'Math Data'!C28+'English Data'!C28+'Science Data'!C28</f>
        <v>190</v>
      </c>
      <c r="D28">
        <f ca="1">'Math Data'!D28+'English Data'!D28+'Science Data'!D28</f>
        <v>200</v>
      </c>
      <c r="E28">
        <f t="shared" ca="1" si="6"/>
        <v>543</v>
      </c>
      <c r="F28" t="str">
        <f t="shared" ca="1" si="0"/>
        <v>C</v>
      </c>
      <c r="G28">
        <f ca="1">'English Data'!E28</f>
        <v>174</v>
      </c>
      <c r="H28">
        <f ca="1">'Math Data'!E28</f>
        <v>165</v>
      </c>
      <c r="I28">
        <f ca="1">'Science Data'!E28</f>
        <v>204</v>
      </c>
      <c r="J28">
        <f t="shared" ca="1" si="7"/>
        <v>17</v>
      </c>
      <c r="K28">
        <f t="shared" ca="1" si="8"/>
        <v>22</v>
      </c>
      <c r="L28">
        <f t="shared" ca="1" si="9"/>
        <v>6</v>
      </c>
      <c r="M28" t="str">
        <f t="shared" ca="1" si="1"/>
        <v>C</v>
      </c>
      <c r="N28" t="str">
        <f t="shared" ca="1" si="2"/>
        <v>C</v>
      </c>
      <c r="O28" t="str">
        <f t="shared" ca="1" si="3"/>
        <v>B</v>
      </c>
      <c r="P28" t="str">
        <f t="shared" ca="1" si="4"/>
        <v>Average Student</v>
      </c>
      <c r="Q28" t="str">
        <f t="shared" ca="1" si="5"/>
        <v>Average Student</v>
      </c>
    </row>
    <row r="29" spans="1:17" ht="15.75" x14ac:dyDescent="0.25">
      <c r="A29" s="2" t="s">
        <v>20</v>
      </c>
      <c r="B29">
        <f ca="1">'Math Data'!B29+'English Data'!B29+'Science Data'!B29</f>
        <v>170</v>
      </c>
      <c r="C29">
        <f ca="1">'Math Data'!C29+'English Data'!C29+'Science Data'!C29</f>
        <v>188</v>
      </c>
      <c r="D29">
        <f ca="1">'Math Data'!D29+'English Data'!D29+'Science Data'!D29</f>
        <v>226</v>
      </c>
      <c r="E29">
        <f t="shared" ca="1" si="6"/>
        <v>584</v>
      </c>
      <c r="F29" t="str">
        <f t="shared" ca="1" si="0"/>
        <v>C</v>
      </c>
      <c r="G29">
        <f ca="1">'English Data'!E29</f>
        <v>209</v>
      </c>
      <c r="H29">
        <f ca="1">'Math Data'!E29</f>
        <v>246</v>
      </c>
      <c r="I29">
        <f ca="1">'Science Data'!E29</f>
        <v>129</v>
      </c>
      <c r="J29">
        <f t="shared" ca="1" si="7"/>
        <v>13</v>
      </c>
      <c r="K29">
        <f t="shared" ca="1" si="8"/>
        <v>1</v>
      </c>
      <c r="L29">
        <f t="shared" ca="1" si="9"/>
        <v>22</v>
      </c>
      <c r="M29" t="str">
        <f t="shared" ca="1" si="1"/>
        <v>B</v>
      </c>
      <c r="N29" t="str">
        <f t="shared" ca="1" si="2"/>
        <v>B</v>
      </c>
      <c r="O29" t="str">
        <f t="shared" ca="1" si="3"/>
        <v>D</v>
      </c>
      <c r="P29" t="str">
        <f t="shared" ca="1" si="4"/>
        <v>Average Student</v>
      </c>
      <c r="Q29" t="str">
        <f t="shared" ca="1" si="5"/>
        <v>Average Student</v>
      </c>
    </row>
    <row r="30" spans="1:17" ht="15.75" x14ac:dyDescent="0.25">
      <c r="A30" s="2" t="s">
        <v>21</v>
      </c>
      <c r="B30">
        <f ca="1">'Math Data'!B30+'English Data'!B30+'Science Data'!B30</f>
        <v>156</v>
      </c>
      <c r="C30">
        <f ca="1">'Math Data'!C30+'English Data'!C30+'Science Data'!C30</f>
        <v>155</v>
      </c>
      <c r="D30">
        <f ca="1">'Math Data'!D30+'English Data'!D30+'Science Data'!D30</f>
        <v>211</v>
      </c>
      <c r="E30">
        <f t="shared" ca="1" si="6"/>
        <v>522</v>
      </c>
      <c r="F30" t="str">
        <f t="shared" ca="1" si="0"/>
        <v>C</v>
      </c>
      <c r="G30">
        <f ca="1">'English Data'!E30</f>
        <v>168</v>
      </c>
      <c r="H30">
        <f ca="1">'Math Data'!E30</f>
        <v>218</v>
      </c>
      <c r="I30">
        <f ca="1">'Science Data'!E30</f>
        <v>136</v>
      </c>
      <c r="J30">
        <f t="shared" ca="1" si="7"/>
        <v>19</v>
      </c>
      <c r="K30">
        <f t="shared" ca="1" si="8"/>
        <v>5</v>
      </c>
      <c r="L30">
        <f t="shared" ca="1" si="9"/>
        <v>21</v>
      </c>
      <c r="M30" t="str">
        <f t="shared" ca="1" si="1"/>
        <v>C</v>
      </c>
      <c r="N30" t="str">
        <f t="shared" ca="1" si="2"/>
        <v>B</v>
      </c>
      <c r="O30" t="str">
        <f t="shared" ca="1" si="3"/>
        <v>D</v>
      </c>
      <c r="P30" t="str">
        <f t="shared" ca="1" si="4"/>
        <v>Average Student</v>
      </c>
      <c r="Q30" t="str">
        <f t="shared" ca="1" si="5"/>
        <v>Average Student</v>
      </c>
    </row>
    <row r="31" spans="1:17" ht="15.75" x14ac:dyDescent="0.25">
      <c r="A31" s="2" t="s">
        <v>22</v>
      </c>
      <c r="B31">
        <f ca="1">'Math Data'!B31+'English Data'!B31+'Science Data'!B31</f>
        <v>240</v>
      </c>
      <c r="C31">
        <f ca="1">'Math Data'!C31+'English Data'!C31+'Science Data'!C31</f>
        <v>140</v>
      </c>
      <c r="D31">
        <f ca="1">'Math Data'!D31+'English Data'!D31+'Science Data'!D31</f>
        <v>217</v>
      </c>
      <c r="E31">
        <f t="shared" ca="1" si="6"/>
        <v>597</v>
      </c>
      <c r="F31" t="str">
        <f t="shared" ca="1" si="0"/>
        <v>C</v>
      </c>
      <c r="G31">
        <f ca="1">'English Data'!E31</f>
        <v>252</v>
      </c>
      <c r="H31">
        <f ca="1">'Math Data'!E31</f>
        <v>169</v>
      </c>
      <c r="I31">
        <f ca="1">'Science Data'!E31</f>
        <v>176</v>
      </c>
      <c r="J31">
        <f t="shared" ca="1" si="7"/>
        <v>4</v>
      </c>
      <c r="K31">
        <f t="shared" ca="1" si="8"/>
        <v>20</v>
      </c>
      <c r="L31">
        <f t="shared" ca="1" si="9"/>
        <v>15</v>
      </c>
      <c r="M31" t="str">
        <f t="shared" ca="1" si="1"/>
        <v>A</v>
      </c>
      <c r="N31" t="str">
        <f t="shared" ca="1" si="2"/>
        <v>C</v>
      </c>
      <c r="O31" t="str">
        <f t="shared" ca="1" si="3"/>
        <v>C</v>
      </c>
      <c r="P31" t="str">
        <f t="shared" ca="1" si="4"/>
        <v>Average Student</v>
      </c>
      <c r="Q31" t="str">
        <f t="shared" ca="1" si="5"/>
        <v>Average Student</v>
      </c>
    </row>
    <row r="32" spans="1:17" ht="15.75" x14ac:dyDescent="0.25">
      <c r="A32" s="2" t="s">
        <v>23</v>
      </c>
      <c r="B32">
        <f ca="1">'Math Data'!B32+'English Data'!B32+'Science Data'!B32</f>
        <v>165</v>
      </c>
      <c r="C32">
        <f ca="1">'Math Data'!C32+'English Data'!C32+'Science Data'!C32</f>
        <v>169</v>
      </c>
      <c r="D32">
        <f ca="1">'Math Data'!D32+'English Data'!D32+'Science Data'!D32</f>
        <v>195</v>
      </c>
      <c r="E32">
        <f t="shared" ca="1" si="6"/>
        <v>529</v>
      </c>
      <c r="F32" t="str">
        <f t="shared" ca="1" si="0"/>
        <v>C</v>
      </c>
      <c r="G32">
        <f ca="1">'English Data'!E32</f>
        <v>181</v>
      </c>
      <c r="H32">
        <f ca="1">'Math Data'!E32</f>
        <v>176</v>
      </c>
      <c r="I32">
        <f ca="1">'Science Data'!E32</f>
        <v>172</v>
      </c>
      <c r="J32">
        <f t="shared" ca="1" si="7"/>
        <v>16</v>
      </c>
      <c r="K32">
        <f t="shared" ca="1" si="8"/>
        <v>17</v>
      </c>
      <c r="L32">
        <f t="shared" ca="1" si="9"/>
        <v>16</v>
      </c>
      <c r="M32" t="str">
        <f t="shared" ca="1" si="1"/>
        <v>C</v>
      </c>
      <c r="N32" t="str">
        <f t="shared" ca="1" si="2"/>
        <v>C</v>
      </c>
      <c r="O32" t="str">
        <f t="shared" ca="1" si="3"/>
        <v>C</v>
      </c>
      <c r="P32" t="str">
        <f t="shared" ca="1" si="4"/>
        <v>Average Student</v>
      </c>
      <c r="Q32" t="str">
        <f t="shared" ca="1" si="5"/>
        <v>Average Student</v>
      </c>
    </row>
    <row r="33" spans="1:17" ht="15.75" x14ac:dyDescent="0.25">
      <c r="A33" s="2" t="s">
        <v>24</v>
      </c>
      <c r="B33">
        <f ca="1">'Math Data'!B33+'English Data'!B33+'Science Data'!B33</f>
        <v>221</v>
      </c>
      <c r="C33">
        <f ca="1">'Math Data'!C33+'English Data'!C33+'Science Data'!C33</f>
        <v>147</v>
      </c>
      <c r="D33">
        <f ca="1">'Math Data'!D33+'English Data'!D33+'Science Data'!D33</f>
        <v>170</v>
      </c>
      <c r="E33">
        <f t="shared" ca="1" si="6"/>
        <v>538</v>
      </c>
      <c r="F33" t="str">
        <f t="shared" ca="1" si="0"/>
        <v>C</v>
      </c>
      <c r="G33">
        <f ca="1">'English Data'!E33</f>
        <v>214</v>
      </c>
      <c r="H33">
        <f ca="1">'Math Data'!E33</f>
        <v>172</v>
      </c>
      <c r="I33">
        <f ca="1">'Science Data'!E33</f>
        <v>152</v>
      </c>
      <c r="J33">
        <f t="shared" ca="1" si="7"/>
        <v>11</v>
      </c>
      <c r="K33">
        <f t="shared" ca="1" si="8"/>
        <v>18</v>
      </c>
      <c r="L33">
        <f t="shared" ca="1" si="9"/>
        <v>18</v>
      </c>
      <c r="M33" t="str">
        <f t="shared" ca="1" si="1"/>
        <v>B</v>
      </c>
      <c r="N33" t="str">
        <f t="shared" ca="1" si="2"/>
        <v>C</v>
      </c>
      <c r="O33" t="str">
        <f t="shared" ca="1" si="3"/>
        <v>C</v>
      </c>
      <c r="P33" t="str">
        <f t="shared" ca="1" si="4"/>
        <v>Average Student</v>
      </c>
      <c r="Q33" t="str">
        <f t="shared" ca="1" si="5"/>
        <v>Average Student</v>
      </c>
    </row>
    <row r="34" spans="1:17" ht="15.75" x14ac:dyDescent="0.25">
      <c r="A34" s="2" t="s">
        <v>25</v>
      </c>
      <c r="B34">
        <f ca="1">'Math Data'!B34+'English Data'!B34+'Science Data'!B34</f>
        <v>184</v>
      </c>
      <c r="C34">
        <f ca="1">'Math Data'!C34+'English Data'!C34+'Science Data'!C34</f>
        <v>157</v>
      </c>
      <c r="D34">
        <f ca="1">'Math Data'!D34+'English Data'!D34+'Science Data'!D34</f>
        <v>213</v>
      </c>
      <c r="E34">
        <f t="shared" ca="1" si="6"/>
        <v>554</v>
      </c>
      <c r="F34" t="str">
        <f t="shared" ca="1" si="0"/>
        <v>C</v>
      </c>
      <c r="G34">
        <f ca="1">'English Data'!E34</f>
        <v>145</v>
      </c>
      <c r="H34">
        <f ca="1">'Math Data'!E34</f>
        <v>220</v>
      </c>
      <c r="I34">
        <f ca="1">'Science Data'!E34</f>
        <v>189</v>
      </c>
      <c r="J34">
        <f t="shared" ca="1" si="7"/>
        <v>24</v>
      </c>
      <c r="K34">
        <f t="shared" ca="1" si="8"/>
        <v>2</v>
      </c>
      <c r="L34">
        <f t="shared" ca="1" si="9"/>
        <v>10</v>
      </c>
      <c r="M34" t="str">
        <f t="shared" ca="1" si="1"/>
        <v>D</v>
      </c>
      <c r="N34" t="str">
        <f t="shared" ca="1" si="2"/>
        <v>B</v>
      </c>
      <c r="O34" t="str">
        <f t="shared" ca="1" si="3"/>
        <v>C</v>
      </c>
      <c r="P34" t="str">
        <f t="shared" ca="1" si="4"/>
        <v>Average Student</v>
      </c>
      <c r="Q34" t="str">
        <f t="shared" ca="1" si="5"/>
        <v>Average Student</v>
      </c>
    </row>
    <row r="35" spans="1:17" ht="15.75" x14ac:dyDescent="0.25">
      <c r="A35" s="2" t="s">
        <v>26</v>
      </c>
      <c r="B35">
        <f ca="1">'Math Data'!B35+'English Data'!B35+'Science Data'!B35</f>
        <v>190</v>
      </c>
      <c r="C35">
        <f ca="1">'Math Data'!C35+'English Data'!C35+'Science Data'!C35</f>
        <v>115</v>
      </c>
      <c r="D35">
        <f ca="1">'Math Data'!D35+'English Data'!D35+'Science Data'!D35</f>
        <v>199</v>
      </c>
      <c r="E35">
        <f t="shared" ca="1" si="6"/>
        <v>504</v>
      </c>
      <c r="F35" t="str">
        <f t="shared" ca="1" si="0"/>
        <v>C</v>
      </c>
      <c r="G35">
        <f ca="1">'English Data'!E35</f>
        <v>164</v>
      </c>
      <c r="H35">
        <f ca="1">'Math Data'!E35</f>
        <v>213</v>
      </c>
      <c r="I35">
        <f ca="1">'Science Data'!E35</f>
        <v>127</v>
      </c>
      <c r="J35">
        <f t="shared" ca="1" si="7"/>
        <v>21</v>
      </c>
      <c r="K35">
        <f t="shared" ca="1" si="8"/>
        <v>7</v>
      </c>
      <c r="L35">
        <f t="shared" ca="1" si="9"/>
        <v>23</v>
      </c>
      <c r="M35" t="str">
        <f t="shared" ca="1" si="1"/>
        <v>C</v>
      </c>
      <c r="N35" t="str">
        <f t="shared" ca="1" si="2"/>
        <v>B</v>
      </c>
      <c r="O35" t="str">
        <f t="shared" ca="1" si="3"/>
        <v>D</v>
      </c>
      <c r="P35" t="str">
        <f t="shared" ca="1" si="4"/>
        <v>Average Student</v>
      </c>
      <c r="Q35" t="str">
        <f t="shared" ca="1" si="5"/>
        <v>Average Student</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A1193-8855-4F91-9447-317F000F0680}">
  <dimension ref="A3:C4"/>
  <sheetViews>
    <sheetView workbookViewId="0">
      <selection activeCell="A4" sqref="A4"/>
    </sheetView>
  </sheetViews>
  <sheetFormatPr defaultRowHeight="15" x14ac:dyDescent="0.25"/>
  <cols>
    <col min="1" max="1" width="16.5703125" bestFit="1" customWidth="1"/>
    <col min="2" max="2" width="17.28515625" bestFit="1" customWidth="1"/>
    <col min="3" max="3" width="16.85546875" bestFit="1" customWidth="1"/>
    <col min="4" max="4" width="15.5703125" customWidth="1"/>
    <col min="5" max="7" width="15.5703125" bestFit="1" customWidth="1"/>
  </cols>
  <sheetData>
    <row r="3" spans="1:3" x14ac:dyDescent="0.25">
      <c r="A3" t="s">
        <v>52</v>
      </c>
      <c r="B3" t="s">
        <v>53</v>
      </c>
      <c r="C3" t="s">
        <v>54</v>
      </c>
    </row>
    <row r="4" spans="1:3" ht="20.25" x14ac:dyDescent="0.3">
      <c r="A4" s="14">
        <v>88</v>
      </c>
      <c r="B4" s="14">
        <v>42</v>
      </c>
      <c r="C4" s="14">
        <v>90</v>
      </c>
    </row>
  </sheetData>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0BFFF-4DBB-4BB3-B8BB-4290EEB82879}">
  <dimension ref="A3:C4"/>
  <sheetViews>
    <sheetView workbookViewId="0">
      <selection activeCell="C4" sqref="C4"/>
    </sheetView>
  </sheetViews>
  <sheetFormatPr defaultRowHeight="15" x14ac:dyDescent="0.25"/>
  <cols>
    <col min="1" max="1" width="16.5703125" bestFit="1" customWidth="1"/>
    <col min="2" max="2" width="17.28515625" bestFit="1" customWidth="1"/>
    <col min="3" max="3" width="16.85546875" bestFit="1" customWidth="1"/>
    <col min="4" max="4" width="15.5703125" customWidth="1"/>
    <col min="5" max="5" width="18.85546875" bestFit="1" customWidth="1"/>
    <col min="6" max="7" width="15.5703125" bestFit="1" customWidth="1"/>
  </cols>
  <sheetData>
    <row r="3" spans="1:3" x14ac:dyDescent="0.25">
      <c r="A3" t="s">
        <v>52</v>
      </c>
      <c r="B3" t="s">
        <v>53</v>
      </c>
      <c r="C3" t="s">
        <v>54</v>
      </c>
    </row>
    <row r="4" spans="1:3" ht="20.25" x14ac:dyDescent="0.3">
      <c r="A4" s="14">
        <v>68</v>
      </c>
      <c r="B4" s="14">
        <v>84</v>
      </c>
      <c r="C4" s="14">
        <v>73</v>
      </c>
    </row>
  </sheetData>
  <pageMargins left="0.7" right="0.7" top="0.75" bottom="0.75" header="0.3" footer="0.3"/>
  <pageSetup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1DB28-64E7-41F4-99DE-9C83B8FC171F}">
  <dimension ref="A3:C4"/>
  <sheetViews>
    <sheetView workbookViewId="0">
      <selection activeCell="B3" sqref="B3"/>
    </sheetView>
  </sheetViews>
  <sheetFormatPr defaultRowHeight="15" x14ac:dyDescent="0.25"/>
  <cols>
    <col min="1" max="1" width="16.5703125" bestFit="1" customWidth="1"/>
    <col min="2" max="2" width="17.28515625" bestFit="1" customWidth="1"/>
    <col min="3" max="3" width="16.85546875" bestFit="1" customWidth="1"/>
    <col min="4" max="4" width="15.5703125" customWidth="1"/>
    <col min="5" max="5" width="18.85546875" bestFit="1" customWidth="1"/>
    <col min="6" max="7" width="15.5703125" bestFit="1" customWidth="1"/>
  </cols>
  <sheetData>
    <row r="3" spans="1:3" x14ac:dyDescent="0.25">
      <c r="A3" t="s">
        <v>52</v>
      </c>
      <c r="B3" t="s">
        <v>53</v>
      </c>
      <c r="C3" t="s">
        <v>54</v>
      </c>
    </row>
    <row r="4" spans="1:3" ht="20.25" x14ac:dyDescent="0.3">
      <c r="A4" s="14">
        <v>86</v>
      </c>
      <c r="B4" s="14">
        <v>82</v>
      </c>
      <c r="C4" s="14">
        <v>47</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F36B5-D33B-40A9-9692-463D181D4A9D}">
  <dimension ref="A3:I4"/>
  <sheetViews>
    <sheetView topLeftCell="D1" workbookViewId="0">
      <selection activeCell="F4" sqref="F4"/>
    </sheetView>
  </sheetViews>
  <sheetFormatPr defaultRowHeight="15" x14ac:dyDescent="0.25"/>
  <cols>
    <col min="1" max="1" width="22.42578125" bestFit="1" customWidth="1"/>
    <col min="2" max="2" width="23" bestFit="1" customWidth="1"/>
    <col min="3" max="3" width="22.7109375" bestFit="1" customWidth="1"/>
    <col min="4" max="4" width="22.42578125" bestFit="1" customWidth="1"/>
    <col min="5" max="5" width="23" bestFit="1" customWidth="1"/>
    <col min="6" max="6" width="22.7109375" bestFit="1" customWidth="1"/>
    <col min="7" max="7" width="22.42578125" bestFit="1" customWidth="1"/>
    <col min="8" max="8" width="23" bestFit="1" customWidth="1"/>
    <col min="9" max="9" width="22.7109375" bestFit="1" customWidth="1"/>
  </cols>
  <sheetData>
    <row r="3" spans="1:9" x14ac:dyDescent="0.25">
      <c r="A3" t="s">
        <v>50</v>
      </c>
      <c r="B3" t="s">
        <v>49</v>
      </c>
      <c r="C3" t="s">
        <v>51</v>
      </c>
      <c r="D3" t="s">
        <v>50</v>
      </c>
      <c r="E3" t="s">
        <v>49</v>
      </c>
      <c r="F3" t="s">
        <v>51</v>
      </c>
      <c r="G3" t="s">
        <v>50</v>
      </c>
      <c r="H3" t="s">
        <v>49</v>
      </c>
      <c r="I3" t="s">
        <v>51</v>
      </c>
    </row>
    <row r="4" spans="1:9" x14ac:dyDescent="0.25">
      <c r="A4" s="13">
        <v>9</v>
      </c>
      <c r="B4" s="13">
        <v>8</v>
      </c>
      <c r="C4" s="13">
        <v>9</v>
      </c>
      <c r="D4" s="13">
        <v>13</v>
      </c>
      <c r="E4" s="13">
        <v>2</v>
      </c>
      <c r="F4" s="13">
        <v>11</v>
      </c>
      <c r="G4" s="13">
        <v>14</v>
      </c>
      <c r="H4" s="13">
        <v>14</v>
      </c>
      <c r="I4" s="13">
        <v>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337AC-C3F2-4C88-92AC-C819E4C1DF40}">
  <dimension ref="A3:D4"/>
  <sheetViews>
    <sheetView workbookViewId="0">
      <selection activeCell="BB25" sqref="BB25"/>
    </sheetView>
  </sheetViews>
  <sheetFormatPr defaultRowHeight="15" x14ac:dyDescent="0.25"/>
  <cols>
    <col min="1" max="1" width="20.28515625" bestFit="1" customWidth="1"/>
    <col min="2" max="2" width="17.85546875" bestFit="1" customWidth="1"/>
    <col min="3" max="3" width="18.5703125" bestFit="1" customWidth="1"/>
    <col min="4" max="4" width="16.7109375" bestFit="1" customWidth="1"/>
    <col min="5" max="5" width="15.28515625" customWidth="1"/>
    <col min="6" max="7" width="15.5703125" bestFit="1" customWidth="1"/>
  </cols>
  <sheetData>
    <row r="3" spans="1:4" x14ac:dyDescent="0.25">
      <c r="A3" t="s">
        <v>55</v>
      </c>
      <c r="B3" t="s">
        <v>46</v>
      </c>
      <c r="C3" t="s">
        <v>47</v>
      </c>
      <c r="D3" t="s">
        <v>48</v>
      </c>
    </row>
    <row r="4" spans="1:4" x14ac:dyDescent="0.25">
      <c r="A4" s="13">
        <v>660</v>
      </c>
      <c r="B4" s="13">
        <v>215</v>
      </c>
      <c r="C4" s="13">
        <v>225</v>
      </c>
      <c r="D4" s="13">
        <v>220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279B5-8212-45ED-92A5-D19E139D67E0}">
  <dimension ref="A5:A7"/>
  <sheetViews>
    <sheetView workbookViewId="0">
      <selection activeCell="A6" sqref="A6"/>
    </sheetView>
  </sheetViews>
  <sheetFormatPr defaultRowHeight="15" x14ac:dyDescent="0.25"/>
  <cols>
    <col min="1" max="1" width="14.28515625" bestFit="1" customWidth="1"/>
    <col min="2" max="2" width="16.28515625" customWidth="1"/>
    <col min="3" max="4" width="2.140625" bestFit="1" customWidth="1"/>
    <col min="5" max="5" width="2.28515625" bestFit="1" customWidth="1"/>
    <col min="6" max="6" width="2" bestFit="1" customWidth="1"/>
    <col min="7" max="7" width="11.28515625" bestFit="1" customWidth="1"/>
    <col min="8" max="18" width="16.28515625" bestFit="1" customWidth="1"/>
    <col min="19" max="19" width="11.28515625" bestFit="1" customWidth="1"/>
    <col min="20" max="24" width="6" bestFit="1" customWidth="1"/>
    <col min="25" max="25" width="18.85546875" bestFit="1" customWidth="1"/>
    <col min="26" max="47" width="6" bestFit="1" customWidth="1"/>
    <col min="48" max="49" width="23.85546875" bestFit="1" customWidth="1"/>
    <col min="50" max="69" width="18.85546875" bestFit="1" customWidth="1"/>
    <col min="70" max="72" width="23.85546875" bestFit="1" customWidth="1"/>
  </cols>
  <sheetData>
    <row r="5" spans="1:1" x14ac:dyDescent="0.25">
      <c r="A5" s="8" t="s">
        <v>56</v>
      </c>
    </row>
    <row r="6" spans="1:1" x14ac:dyDescent="0.25">
      <c r="A6" s="9" t="s">
        <v>59</v>
      </c>
    </row>
    <row r="7" spans="1:1" x14ac:dyDescent="0.25">
      <c r="A7" s="9" t="s">
        <v>58</v>
      </c>
    </row>
  </sheetData>
  <pageMargins left="0.7" right="0.7" top="0.75" bottom="0.75" header="0.3" footer="0.3"/>
  <pageSetup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1E4A0-BCB7-474A-8FE1-3F21B80C9381}">
  <dimension ref="A3:B5"/>
  <sheetViews>
    <sheetView workbookViewId="0">
      <selection activeCell="A4" sqref="A4"/>
    </sheetView>
  </sheetViews>
  <sheetFormatPr defaultRowHeight="15" x14ac:dyDescent="0.25"/>
  <cols>
    <col min="1" max="1" width="14.28515625" bestFit="1" customWidth="1"/>
    <col min="2" max="2" width="16.85546875" bestFit="1" customWidth="1"/>
  </cols>
  <sheetData>
    <row r="3" spans="1:2" x14ac:dyDescent="0.25">
      <c r="A3" s="8" t="s">
        <v>56</v>
      </c>
      <c r="B3" t="s">
        <v>54</v>
      </c>
    </row>
    <row r="4" spans="1:2" x14ac:dyDescent="0.25">
      <c r="A4" s="9" t="s">
        <v>59</v>
      </c>
      <c r="B4" s="13">
        <v>73</v>
      </c>
    </row>
    <row r="5" spans="1:2" x14ac:dyDescent="0.25">
      <c r="A5" s="9" t="s">
        <v>58</v>
      </c>
      <c r="B5" s="13">
        <v>73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437CD-3381-4CD1-A8E6-C401D8DFD768}">
  <dimension ref="A3:B5"/>
  <sheetViews>
    <sheetView workbookViewId="0">
      <selection activeCell="A3" sqref="A3"/>
    </sheetView>
  </sheetViews>
  <sheetFormatPr defaultRowHeight="15" x14ac:dyDescent="0.25"/>
  <cols>
    <col min="1" max="1" width="14.28515625" bestFit="1" customWidth="1"/>
    <col min="2" max="2" width="17.28515625" bestFit="1" customWidth="1"/>
  </cols>
  <sheetData>
    <row r="3" spans="1:2" x14ac:dyDescent="0.25">
      <c r="A3" s="8" t="s">
        <v>56</v>
      </c>
      <c r="B3" t="s">
        <v>53</v>
      </c>
    </row>
    <row r="4" spans="1:2" x14ac:dyDescent="0.25">
      <c r="A4" s="9" t="s">
        <v>59</v>
      </c>
      <c r="B4" s="13">
        <v>84</v>
      </c>
    </row>
    <row r="5" spans="1:2" x14ac:dyDescent="0.25">
      <c r="A5" s="9" t="s">
        <v>58</v>
      </c>
      <c r="B5" s="13">
        <v>84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EFCA3-E6EE-4ED8-9DF2-C919AC43AC4C}">
  <dimension ref="A3:B5"/>
  <sheetViews>
    <sheetView workbookViewId="0">
      <selection activeCell="A4" sqref="A4"/>
    </sheetView>
  </sheetViews>
  <sheetFormatPr defaultRowHeight="15" x14ac:dyDescent="0.25"/>
  <cols>
    <col min="1" max="1" width="14.28515625" bestFit="1" customWidth="1"/>
    <col min="2" max="2" width="16.5703125" bestFit="1" customWidth="1"/>
    <col min="3" max="3" width="16.28515625" bestFit="1" customWidth="1"/>
    <col min="4" max="4" width="11" bestFit="1" customWidth="1"/>
    <col min="5" max="5" width="11.7109375" bestFit="1" customWidth="1"/>
    <col min="6" max="6" width="12.42578125" bestFit="1" customWidth="1"/>
    <col min="7" max="7" width="14.28515625" bestFit="1" customWidth="1"/>
    <col min="8" max="8" width="14" bestFit="1" customWidth="1"/>
    <col min="9" max="9" width="13.140625" bestFit="1" customWidth="1"/>
    <col min="10" max="10" width="13.85546875" bestFit="1" customWidth="1"/>
    <col min="11" max="11" width="12.85546875" bestFit="1" customWidth="1"/>
    <col min="12" max="12" width="16.140625" bestFit="1" customWidth="1"/>
    <col min="13" max="13" width="16.42578125" bestFit="1" customWidth="1"/>
    <col min="14" max="14" width="15.140625" bestFit="1" customWidth="1"/>
    <col min="15" max="15" width="14.5703125" bestFit="1" customWidth="1"/>
    <col min="16" max="16" width="15" bestFit="1" customWidth="1"/>
    <col min="17" max="17" width="12.5703125" bestFit="1" customWidth="1"/>
    <col min="18" max="18" width="16.5703125" bestFit="1" customWidth="1"/>
    <col min="19" max="19" width="15.5703125" bestFit="1" customWidth="1"/>
    <col min="20" max="20" width="14.85546875" bestFit="1" customWidth="1"/>
    <col min="21" max="21" width="17" bestFit="1" customWidth="1"/>
    <col min="22" max="22" width="14.140625" bestFit="1" customWidth="1"/>
    <col min="23" max="23" width="17.7109375" bestFit="1" customWidth="1"/>
    <col min="24" max="24" width="14.5703125" bestFit="1" customWidth="1"/>
    <col min="25" max="25" width="15" bestFit="1" customWidth="1"/>
    <col min="26" max="26" width="15.28515625" bestFit="1" customWidth="1"/>
    <col min="27" max="27" width="12.140625" bestFit="1" customWidth="1"/>
  </cols>
  <sheetData>
    <row r="3" spans="1:2" x14ac:dyDescent="0.25">
      <c r="A3" s="8" t="s">
        <v>56</v>
      </c>
      <c r="B3" t="s">
        <v>52</v>
      </c>
    </row>
    <row r="4" spans="1:2" x14ac:dyDescent="0.25">
      <c r="A4" s="9" t="s">
        <v>57</v>
      </c>
      <c r="B4" s="13">
        <v>68</v>
      </c>
    </row>
    <row r="5" spans="1:2" x14ac:dyDescent="0.25">
      <c r="A5" s="9" t="s">
        <v>58</v>
      </c>
      <c r="B5" s="13">
        <v>68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FF145-582D-44DB-ADD3-21F014A8C028}">
  <dimension ref="A28"/>
  <sheetViews>
    <sheetView showGridLines="0" showRowColHeaders="0" tabSelected="1" topLeftCell="C1" zoomScale="48" zoomScaleNormal="48" workbookViewId="0">
      <selection activeCell="A28" sqref="A28:XFD28"/>
    </sheetView>
  </sheetViews>
  <sheetFormatPr defaultRowHeight="15" x14ac:dyDescent="0.25"/>
  <sheetData>
    <row r="28" customForma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69BBA-35DD-4F08-BBA9-BB0648E9AE73}">
  <dimension ref="A3:B5"/>
  <sheetViews>
    <sheetView workbookViewId="0">
      <selection activeCell="A3" sqref="A3"/>
    </sheetView>
  </sheetViews>
  <sheetFormatPr defaultRowHeight="15" x14ac:dyDescent="0.25"/>
  <cols>
    <col min="1" max="1" width="14.28515625" bestFit="1" customWidth="1"/>
    <col min="2" max="2" width="17.28515625" bestFit="1" customWidth="1"/>
    <col min="3" max="5" width="17.5703125" bestFit="1" customWidth="1"/>
    <col min="6" max="6" width="12.140625" bestFit="1" customWidth="1"/>
  </cols>
  <sheetData>
    <row r="3" spans="1:2" x14ac:dyDescent="0.25">
      <c r="A3" s="8" t="s">
        <v>56</v>
      </c>
      <c r="B3" t="s">
        <v>53</v>
      </c>
    </row>
    <row r="4" spans="1:2" x14ac:dyDescent="0.25">
      <c r="A4" s="9" t="s">
        <v>72</v>
      </c>
      <c r="B4" s="13">
        <v>42</v>
      </c>
    </row>
    <row r="5" spans="1:2" x14ac:dyDescent="0.25">
      <c r="A5" s="9" t="s">
        <v>58</v>
      </c>
      <c r="B5" s="13">
        <v>42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321E9-F717-4B7D-ABFC-F13A6076517F}">
  <dimension ref="A3:B5"/>
  <sheetViews>
    <sheetView workbookViewId="0">
      <selection activeCell="A3" sqref="A3"/>
    </sheetView>
  </sheetViews>
  <sheetFormatPr defaultRowHeight="15" x14ac:dyDescent="0.25"/>
  <cols>
    <col min="1" max="1" width="14.28515625" bestFit="1" customWidth="1"/>
    <col min="2" max="2" width="16.5703125" bestFit="1" customWidth="1"/>
    <col min="3" max="5" width="17.5703125" bestFit="1" customWidth="1"/>
    <col min="6" max="6" width="12.140625" bestFit="1" customWidth="1"/>
  </cols>
  <sheetData>
    <row r="3" spans="1:2" x14ac:dyDescent="0.25">
      <c r="A3" s="8" t="s">
        <v>56</v>
      </c>
      <c r="B3" t="s">
        <v>52</v>
      </c>
    </row>
    <row r="4" spans="1:2" x14ac:dyDescent="0.25">
      <c r="A4" s="9" t="s">
        <v>71</v>
      </c>
      <c r="B4" s="13">
        <v>88</v>
      </c>
    </row>
    <row r="5" spans="1:2" x14ac:dyDescent="0.25">
      <c r="A5" s="9" t="s">
        <v>58</v>
      </c>
      <c r="B5" s="13">
        <v>88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53627-A9A0-4155-B5E7-5BB5BB5C5931}">
  <dimension ref="A3:B5"/>
  <sheetViews>
    <sheetView workbookViewId="0">
      <selection activeCell="A3" sqref="A3"/>
    </sheetView>
  </sheetViews>
  <sheetFormatPr defaultRowHeight="15" x14ac:dyDescent="0.25"/>
  <cols>
    <col min="1" max="1" width="14.28515625" bestFit="1" customWidth="1"/>
    <col min="2" max="2" width="16.85546875" bestFit="1" customWidth="1"/>
    <col min="3" max="5" width="17.5703125" bestFit="1" customWidth="1"/>
    <col min="6" max="6" width="12.140625" bestFit="1" customWidth="1"/>
  </cols>
  <sheetData>
    <row r="3" spans="1:2" x14ac:dyDescent="0.25">
      <c r="A3" s="8" t="s">
        <v>56</v>
      </c>
      <c r="B3" t="s">
        <v>54</v>
      </c>
    </row>
    <row r="4" spans="1:2" x14ac:dyDescent="0.25">
      <c r="A4" s="9" t="s">
        <v>71</v>
      </c>
      <c r="B4" s="13">
        <v>90</v>
      </c>
    </row>
    <row r="5" spans="1:2" x14ac:dyDescent="0.25">
      <c r="A5" s="9" t="s">
        <v>58</v>
      </c>
      <c r="B5" s="13">
        <v>90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137E-5EC4-4F2F-9C6E-9D96B2CD0847}">
  <dimension ref="A5:B8"/>
  <sheetViews>
    <sheetView zoomScaleNormal="100" workbookViewId="0">
      <selection activeCell="G20" sqref="G20"/>
    </sheetView>
  </sheetViews>
  <sheetFormatPr defaultRowHeight="15" x14ac:dyDescent="0.25"/>
  <cols>
    <col min="1" max="1" width="17" bestFit="1" customWidth="1"/>
    <col min="2" max="2" width="6" bestFit="1" customWidth="1"/>
    <col min="3" max="3" width="11.28515625" customWidth="1"/>
    <col min="4" max="4" width="15.5703125" bestFit="1" customWidth="1"/>
    <col min="5" max="5" width="22.42578125" bestFit="1" customWidth="1"/>
    <col min="6" max="6" width="20.5703125" bestFit="1" customWidth="1"/>
    <col min="7" max="9" width="15.42578125" bestFit="1" customWidth="1"/>
    <col min="10" max="18" width="16.28515625" bestFit="1" customWidth="1"/>
    <col min="19" max="19" width="11.28515625" bestFit="1" customWidth="1"/>
    <col min="20" max="24" width="6" bestFit="1" customWidth="1"/>
    <col min="25" max="25" width="18.85546875" bestFit="1" customWidth="1"/>
    <col min="26" max="47" width="6" bestFit="1" customWidth="1"/>
    <col min="48" max="49" width="23.85546875" bestFit="1" customWidth="1"/>
    <col min="50" max="69" width="18.85546875" bestFit="1" customWidth="1"/>
    <col min="70" max="72" width="23.85546875" bestFit="1" customWidth="1"/>
  </cols>
  <sheetData>
    <row r="5" spans="1:2" x14ac:dyDescent="0.25">
      <c r="A5" s="8" t="s">
        <v>66</v>
      </c>
    </row>
    <row r="6" spans="1:2" ht="20.25" x14ac:dyDescent="0.3">
      <c r="A6" s="9" t="s">
        <v>46</v>
      </c>
      <c r="B6" s="14">
        <v>215</v>
      </c>
    </row>
    <row r="7" spans="1:2" ht="20.25" x14ac:dyDescent="0.3">
      <c r="A7" s="9" t="s">
        <v>47</v>
      </c>
      <c r="B7" s="14">
        <v>225</v>
      </c>
    </row>
    <row r="8" spans="1:2" ht="20.25" x14ac:dyDescent="0.3">
      <c r="A8" s="9" t="s">
        <v>48</v>
      </c>
      <c r="B8" s="14">
        <v>220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6CCF-992B-4E58-AE75-2C70E3898CA7}">
  <dimension ref="A3:C4"/>
  <sheetViews>
    <sheetView workbookViewId="0">
      <selection activeCell="E17" sqref="E17"/>
    </sheetView>
  </sheetViews>
  <sheetFormatPr defaultRowHeight="15" x14ac:dyDescent="0.25"/>
  <cols>
    <col min="1" max="1" width="18" bestFit="1" customWidth="1"/>
    <col min="2" max="2" width="18.7109375" bestFit="1" customWidth="1"/>
    <col min="3" max="3" width="16.85546875" bestFit="1" customWidth="1"/>
    <col min="4" max="4" width="15.5703125" customWidth="1"/>
    <col min="5" max="6" width="15.5703125" bestFit="1" customWidth="1"/>
  </cols>
  <sheetData>
    <row r="3" spans="1:3" x14ac:dyDescent="0.25">
      <c r="A3" t="s">
        <v>63</v>
      </c>
      <c r="B3" t="s">
        <v>64</v>
      </c>
      <c r="C3" t="s">
        <v>65</v>
      </c>
    </row>
    <row r="4" spans="1:3" x14ac:dyDescent="0.25">
      <c r="A4" s="13">
        <v>9</v>
      </c>
      <c r="B4" s="13">
        <v>5</v>
      </c>
      <c r="C4" s="13">
        <v>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F7ED2-C91B-4A9A-A894-123D8FF05D8E}">
  <dimension ref="A5:C12"/>
  <sheetViews>
    <sheetView zoomScaleNormal="100" workbookViewId="0">
      <selection activeCell="A5" sqref="A5"/>
    </sheetView>
  </sheetViews>
  <sheetFormatPr defaultRowHeight="15" x14ac:dyDescent="0.25"/>
  <cols>
    <col min="1" max="1" width="17" bestFit="1" customWidth="1"/>
    <col min="2" max="2" width="17.5703125" bestFit="1" customWidth="1"/>
    <col min="3" max="3" width="12.140625" bestFit="1" customWidth="1"/>
    <col min="4" max="25" width="6.42578125" bestFit="1" customWidth="1"/>
    <col min="26" max="26" width="6" bestFit="1" customWidth="1"/>
    <col min="27" max="27" width="12.140625" bestFit="1" customWidth="1"/>
    <col min="28" max="47" width="6" bestFit="1" customWidth="1"/>
    <col min="48" max="49" width="23.85546875" bestFit="1" customWidth="1"/>
    <col min="50" max="69" width="18.85546875" bestFit="1" customWidth="1"/>
    <col min="70" max="72" width="23.85546875" bestFit="1" customWidth="1"/>
  </cols>
  <sheetData>
    <row r="5" spans="1:3" x14ac:dyDescent="0.25">
      <c r="B5" s="8" t="s">
        <v>67</v>
      </c>
    </row>
    <row r="6" spans="1:3" x14ac:dyDescent="0.25">
      <c r="B6">
        <v>660</v>
      </c>
      <c r="C6" t="s">
        <v>58</v>
      </c>
    </row>
    <row r="7" spans="1:3" x14ac:dyDescent="0.25">
      <c r="B7" t="s">
        <v>59</v>
      </c>
    </row>
    <row r="8" spans="1:3" x14ac:dyDescent="0.25">
      <c r="B8" t="s">
        <v>59</v>
      </c>
    </row>
    <row r="9" spans="1:3" x14ac:dyDescent="0.25">
      <c r="A9" s="8" t="s">
        <v>66</v>
      </c>
      <c r="B9" t="s">
        <v>59</v>
      </c>
    </row>
    <row r="10" spans="1:3" ht="20.25" x14ac:dyDescent="0.3">
      <c r="A10" s="9" t="s">
        <v>46</v>
      </c>
      <c r="B10" s="14">
        <v>215</v>
      </c>
      <c r="C10" s="14">
        <v>215</v>
      </c>
    </row>
    <row r="11" spans="1:3" ht="20.25" x14ac:dyDescent="0.3">
      <c r="A11" s="9" t="s">
        <v>47</v>
      </c>
      <c r="B11" s="14">
        <v>225</v>
      </c>
      <c r="C11" s="14">
        <v>225</v>
      </c>
    </row>
    <row r="12" spans="1:3" ht="20.25" x14ac:dyDescent="0.3">
      <c r="A12" s="9" t="s">
        <v>48</v>
      </c>
      <c r="B12" s="14">
        <v>220</v>
      </c>
      <c r="C12" s="14">
        <v>220</v>
      </c>
    </row>
  </sheetData>
  <pageMargins left="0.7" right="0.7" top="0.75" bottom="0.75" header="0.3" footer="0.3"/>
  <pageSetup orientation="portrait" r:id="rId2"/>
  <drawing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AEFAE-6681-424B-A9BA-C75EC7785CFC}">
  <dimension ref="A5:B14"/>
  <sheetViews>
    <sheetView zoomScale="85" zoomScaleNormal="85" workbookViewId="0">
      <selection activeCell="I20" sqref="I20"/>
    </sheetView>
  </sheetViews>
  <sheetFormatPr defaultRowHeight="15" x14ac:dyDescent="0.25"/>
  <cols>
    <col min="1" max="1" width="22.85546875" bestFit="1" customWidth="1"/>
    <col min="2" max="2" width="4.5703125" bestFit="1" customWidth="1"/>
    <col min="3" max="3" width="12.140625" bestFit="1" customWidth="1"/>
    <col min="4" max="22" width="17.5703125" bestFit="1" customWidth="1"/>
    <col min="23" max="24" width="12.140625" bestFit="1" customWidth="1"/>
    <col min="25" max="25" width="6" bestFit="1" customWidth="1"/>
    <col min="26" max="27" width="12.140625" bestFit="1" customWidth="1"/>
    <col min="28" max="47" width="6" bestFit="1" customWidth="1"/>
    <col min="48" max="49" width="23.85546875" bestFit="1" customWidth="1"/>
    <col min="50" max="69" width="18.85546875" bestFit="1" customWidth="1"/>
    <col min="70" max="72" width="23.85546875" bestFit="1" customWidth="1"/>
  </cols>
  <sheetData>
    <row r="5" spans="1:2" x14ac:dyDescent="0.25">
      <c r="A5" s="8" t="s">
        <v>56</v>
      </c>
    </row>
    <row r="6" spans="1:2" ht="20.25" x14ac:dyDescent="0.3">
      <c r="A6" s="9" t="s">
        <v>52</v>
      </c>
      <c r="B6" s="14"/>
    </row>
    <row r="7" spans="1:2" ht="20.25" x14ac:dyDescent="0.3">
      <c r="A7" s="10">
        <v>215</v>
      </c>
      <c r="B7" s="14">
        <v>86</v>
      </c>
    </row>
    <row r="8" spans="1:2" ht="20.25" x14ac:dyDescent="0.3">
      <c r="A8" s="9" t="s">
        <v>53</v>
      </c>
      <c r="B8" s="14"/>
    </row>
    <row r="9" spans="1:2" ht="20.25" x14ac:dyDescent="0.3">
      <c r="A9" s="10">
        <v>215</v>
      </c>
      <c r="B9" s="14">
        <v>82</v>
      </c>
    </row>
    <row r="10" spans="1:2" ht="20.25" x14ac:dyDescent="0.3">
      <c r="A10" s="9" t="s">
        <v>54</v>
      </c>
      <c r="B10" s="14"/>
    </row>
    <row r="11" spans="1:2" ht="20.25" x14ac:dyDescent="0.3">
      <c r="A11" s="10">
        <v>215</v>
      </c>
      <c r="B11" s="14">
        <v>47</v>
      </c>
    </row>
    <row r="12" spans="1:2" ht="20.25" x14ac:dyDescent="0.3">
      <c r="A12" s="9" t="s">
        <v>68</v>
      </c>
      <c r="B12" s="14">
        <v>86</v>
      </c>
    </row>
    <row r="13" spans="1:2" ht="20.25" x14ac:dyDescent="0.3">
      <c r="A13" s="9" t="s">
        <v>69</v>
      </c>
      <c r="B13" s="14">
        <v>82</v>
      </c>
    </row>
    <row r="14" spans="1:2" ht="20.25" x14ac:dyDescent="0.3">
      <c r="A14" s="9" t="s">
        <v>70</v>
      </c>
      <c r="B14" s="14">
        <v>47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8B022-5CC1-47F4-8EB9-47455FAB55A9}">
  <dimension ref="A28"/>
  <sheetViews>
    <sheetView showGridLines="0" showRowColHeaders="0" zoomScaleNormal="100" workbookViewId="0">
      <selection activeCell="A28" sqref="A28:XFD28"/>
    </sheetView>
  </sheetViews>
  <sheetFormatPr defaultRowHeight="15" x14ac:dyDescent="0.25"/>
  <sheetData>
    <row r="28" customFormat="1" x14ac:dyDescent="0.25"/>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99FCC-C2C1-40DB-BAA2-CFB93838EB91}">
  <dimension ref="A28"/>
  <sheetViews>
    <sheetView showGridLines="0" showRowColHeaders="0" topLeftCell="A5" zoomScaleNormal="100" workbookViewId="0">
      <selection activeCell="A28" sqref="A28"/>
    </sheetView>
  </sheetViews>
  <sheetFormatPr defaultRowHeight="15" x14ac:dyDescent="0.25"/>
  <sheetData>
    <row r="28" customFormat="1"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99852-4E05-4F92-9E71-521036F00A6B}">
  <dimension ref="A3:B5"/>
  <sheetViews>
    <sheetView workbookViewId="0">
      <selection activeCell="A4" sqref="A4"/>
    </sheetView>
  </sheetViews>
  <sheetFormatPr defaultRowHeight="15" x14ac:dyDescent="0.25"/>
  <cols>
    <col min="1" max="1" width="14.28515625" bestFit="1" customWidth="1"/>
    <col min="2" max="2" width="16.5703125" bestFit="1" customWidth="1"/>
  </cols>
  <sheetData>
    <row r="3" spans="1:2" x14ac:dyDescent="0.25">
      <c r="A3" s="8" t="s">
        <v>56</v>
      </c>
      <c r="B3" t="s">
        <v>52</v>
      </c>
    </row>
    <row r="4" spans="1:2" x14ac:dyDescent="0.25">
      <c r="A4" s="9" t="s">
        <v>71</v>
      </c>
      <c r="B4" s="13">
        <v>86</v>
      </c>
    </row>
    <row r="5" spans="1:2" x14ac:dyDescent="0.25">
      <c r="A5" s="9" t="s">
        <v>58</v>
      </c>
      <c r="B5" s="13">
        <v>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6F4E9-5C16-44F7-97C9-1DB186EFA117}">
  <dimension ref="A3:B5"/>
  <sheetViews>
    <sheetView workbookViewId="0">
      <selection activeCell="A3" sqref="A3"/>
    </sheetView>
  </sheetViews>
  <sheetFormatPr defaultRowHeight="15" x14ac:dyDescent="0.25"/>
  <cols>
    <col min="1" max="1" width="14.28515625" bestFit="1" customWidth="1"/>
    <col min="2" max="2" width="17.28515625" bestFit="1" customWidth="1"/>
  </cols>
  <sheetData>
    <row r="3" spans="1:2" x14ac:dyDescent="0.25">
      <c r="A3" s="8" t="s">
        <v>56</v>
      </c>
      <c r="B3" t="s">
        <v>53</v>
      </c>
    </row>
    <row r="4" spans="1:2" x14ac:dyDescent="0.25">
      <c r="A4" s="9" t="s">
        <v>59</v>
      </c>
      <c r="B4" s="13">
        <v>82</v>
      </c>
    </row>
    <row r="5" spans="1:2" x14ac:dyDescent="0.25">
      <c r="A5" s="9" t="s">
        <v>58</v>
      </c>
      <c r="B5" s="13">
        <v>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B0597-0442-43C6-BDD3-D9489822148A}">
  <dimension ref="A3:B5"/>
  <sheetViews>
    <sheetView workbookViewId="0">
      <selection activeCell="A3" sqref="A3"/>
    </sheetView>
  </sheetViews>
  <sheetFormatPr defaultRowHeight="15" x14ac:dyDescent="0.25"/>
  <cols>
    <col min="1" max="1" width="14.28515625" bestFit="1" customWidth="1"/>
    <col min="2" max="2" width="16.85546875" bestFit="1" customWidth="1"/>
  </cols>
  <sheetData>
    <row r="3" spans="1:2" x14ac:dyDescent="0.25">
      <c r="A3" s="8" t="s">
        <v>56</v>
      </c>
      <c r="B3" t="s">
        <v>54</v>
      </c>
    </row>
    <row r="4" spans="1:2" x14ac:dyDescent="0.25">
      <c r="A4" s="9" t="s">
        <v>72</v>
      </c>
      <c r="B4" s="13">
        <v>47</v>
      </c>
    </row>
    <row r="5" spans="1:2" x14ac:dyDescent="0.25">
      <c r="A5" s="9" t="s">
        <v>58</v>
      </c>
      <c r="B5" s="13">
        <v>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F5504-BEC2-4B66-9A0B-A40EF2394158}">
  <dimension ref="A5:B14"/>
  <sheetViews>
    <sheetView workbookViewId="0">
      <selection activeCell="A12" sqref="A12"/>
    </sheetView>
  </sheetViews>
  <sheetFormatPr defaultRowHeight="15" x14ac:dyDescent="0.25"/>
  <cols>
    <col min="1" max="1" width="22.85546875" bestFit="1" customWidth="1"/>
    <col min="2" max="2" width="3.28515625" bestFit="1" customWidth="1"/>
    <col min="3" max="72" width="17.5703125" bestFit="1" customWidth="1"/>
    <col min="73" max="73" width="22.28515625" bestFit="1" customWidth="1"/>
    <col min="74" max="74" width="22.85546875" bestFit="1" customWidth="1"/>
    <col min="75" max="75" width="22.5703125" bestFit="1" customWidth="1"/>
  </cols>
  <sheetData>
    <row r="5" spans="1:2" x14ac:dyDescent="0.25">
      <c r="A5" s="8" t="s">
        <v>56</v>
      </c>
    </row>
    <row r="6" spans="1:2" x14ac:dyDescent="0.25">
      <c r="A6" s="9" t="s">
        <v>52</v>
      </c>
      <c r="B6" s="13"/>
    </row>
    <row r="7" spans="1:2" x14ac:dyDescent="0.25">
      <c r="A7" s="10">
        <v>225</v>
      </c>
      <c r="B7" s="13">
        <v>68</v>
      </c>
    </row>
    <row r="8" spans="1:2" x14ac:dyDescent="0.25">
      <c r="A8" s="9" t="s">
        <v>53</v>
      </c>
      <c r="B8" s="13"/>
    </row>
    <row r="9" spans="1:2" x14ac:dyDescent="0.25">
      <c r="A9" s="10">
        <v>225</v>
      </c>
      <c r="B9" s="13">
        <v>84</v>
      </c>
    </row>
    <row r="10" spans="1:2" x14ac:dyDescent="0.25">
      <c r="A10" s="9" t="s">
        <v>54</v>
      </c>
      <c r="B10" s="13"/>
    </row>
    <row r="11" spans="1:2" x14ac:dyDescent="0.25">
      <c r="A11" s="10">
        <v>225</v>
      </c>
      <c r="B11" s="13">
        <v>73</v>
      </c>
    </row>
    <row r="12" spans="1:2" x14ac:dyDescent="0.25">
      <c r="A12" s="9" t="s">
        <v>68</v>
      </c>
      <c r="B12" s="13">
        <v>68</v>
      </c>
    </row>
    <row r="13" spans="1:2" x14ac:dyDescent="0.25">
      <c r="A13" s="9" t="s">
        <v>69</v>
      </c>
      <c r="B13" s="13">
        <v>84</v>
      </c>
    </row>
    <row r="14" spans="1:2" x14ac:dyDescent="0.25">
      <c r="A14" s="9" t="s">
        <v>70</v>
      </c>
      <c r="B14" s="13">
        <v>73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45B0B-7BA8-475D-9640-5853A6CE4CD1}">
  <dimension ref="A3:B12"/>
  <sheetViews>
    <sheetView workbookViewId="0">
      <selection activeCell="B7" sqref="B7"/>
    </sheetView>
  </sheetViews>
  <sheetFormatPr defaultRowHeight="15" x14ac:dyDescent="0.25"/>
  <cols>
    <col min="1" max="1" width="22.85546875" bestFit="1" customWidth="1"/>
    <col min="2" max="2" width="3.28515625" bestFit="1" customWidth="1"/>
    <col min="3" max="3" width="16.28515625" bestFit="1" customWidth="1"/>
    <col min="4" max="4" width="11" bestFit="1" customWidth="1"/>
    <col min="5" max="5" width="11.7109375" bestFit="1" customWidth="1"/>
    <col min="6" max="6" width="12.42578125" bestFit="1" customWidth="1"/>
    <col min="7" max="7" width="14.28515625" bestFit="1" customWidth="1"/>
    <col min="8" max="8" width="14" bestFit="1" customWidth="1"/>
    <col min="9" max="9" width="13.140625" bestFit="1" customWidth="1"/>
    <col min="10" max="10" width="13.85546875" bestFit="1" customWidth="1"/>
    <col min="11" max="11" width="12.85546875" bestFit="1" customWidth="1"/>
    <col min="12" max="12" width="16.140625" bestFit="1" customWidth="1"/>
    <col min="13" max="13" width="16.42578125" bestFit="1" customWidth="1"/>
    <col min="14" max="14" width="15.140625" bestFit="1" customWidth="1"/>
    <col min="15" max="15" width="14.5703125" bestFit="1" customWidth="1"/>
    <col min="16" max="16" width="15" bestFit="1" customWidth="1"/>
    <col min="17" max="17" width="12.5703125" bestFit="1" customWidth="1"/>
    <col min="18" max="18" width="16.5703125" bestFit="1" customWidth="1"/>
    <col min="19" max="19" width="15.5703125" bestFit="1" customWidth="1"/>
    <col min="20" max="20" width="14.85546875" bestFit="1" customWidth="1"/>
    <col min="21" max="21" width="17" bestFit="1" customWidth="1"/>
    <col min="22" max="22" width="14.140625" bestFit="1" customWidth="1"/>
    <col min="23" max="23" width="17.7109375" bestFit="1" customWidth="1"/>
    <col min="24" max="24" width="14.5703125" bestFit="1" customWidth="1"/>
    <col min="25" max="25" width="15" bestFit="1" customWidth="1"/>
    <col min="26" max="26" width="15.28515625" bestFit="1" customWidth="1"/>
    <col min="27" max="27" width="12.140625" bestFit="1" customWidth="1"/>
    <col min="28" max="66" width="17.5703125" bestFit="1" customWidth="1"/>
    <col min="67" max="67" width="22.28515625" bestFit="1" customWidth="1"/>
    <col min="68" max="68" width="22.85546875" bestFit="1" customWidth="1"/>
    <col min="69" max="69" width="22.5703125" bestFit="1" customWidth="1"/>
  </cols>
  <sheetData>
    <row r="3" spans="1:2" x14ac:dyDescent="0.25">
      <c r="A3" s="8" t="s">
        <v>56</v>
      </c>
    </row>
    <row r="4" spans="1:2" x14ac:dyDescent="0.25">
      <c r="A4" s="9" t="s">
        <v>52</v>
      </c>
      <c r="B4" s="13"/>
    </row>
    <row r="5" spans="1:2" x14ac:dyDescent="0.25">
      <c r="A5" s="10">
        <v>220</v>
      </c>
      <c r="B5" s="13">
        <v>88</v>
      </c>
    </row>
    <row r="6" spans="1:2" x14ac:dyDescent="0.25">
      <c r="A6" s="9" t="s">
        <v>53</v>
      </c>
      <c r="B6" s="13"/>
    </row>
    <row r="7" spans="1:2" x14ac:dyDescent="0.25">
      <c r="A7" s="10">
        <v>220</v>
      </c>
      <c r="B7" s="13">
        <v>42</v>
      </c>
    </row>
    <row r="8" spans="1:2" x14ac:dyDescent="0.25">
      <c r="A8" s="9" t="s">
        <v>54</v>
      </c>
      <c r="B8" s="13"/>
    </row>
    <row r="9" spans="1:2" x14ac:dyDescent="0.25">
      <c r="A9" s="10">
        <v>220</v>
      </c>
      <c r="B9" s="13">
        <v>90</v>
      </c>
    </row>
    <row r="10" spans="1:2" x14ac:dyDescent="0.25">
      <c r="A10" s="9" t="s">
        <v>68</v>
      </c>
      <c r="B10" s="13">
        <v>88</v>
      </c>
    </row>
    <row r="11" spans="1:2" x14ac:dyDescent="0.25">
      <c r="A11" s="9" t="s">
        <v>69</v>
      </c>
      <c r="B11" s="13">
        <v>42</v>
      </c>
    </row>
    <row r="12" spans="1:2" x14ac:dyDescent="0.25">
      <c r="A12" s="9" t="s">
        <v>70</v>
      </c>
      <c r="B12" s="13">
        <v>90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994A-6070-4EE3-810B-6C5D3B05CF63}">
  <dimension ref="A8:L35"/>
  <sheetViews>
    <sheetView zoomScaleNormal="100" workbookViewId="0">
      <selection activeCell="J11" sqref="J11"/>
    </sheetView>
  </sheetViews>
  <sheetFormatPr defaultRowHeight="15" x14ac:dyDescent="0.25"/>
  <cols>
    <col min="1" max="1" width="18.140625" customWidth="1"/>
    <col min="2" max="2" width="11.7109375" customWidth="1"/>
    <col min="3" max="3" width="13.7109375" customWidth="1"/>
    <col min="4" max="4" width="12" customWidth="1"/>
    <col min="5" max="5" width="15.5703125" customWidth="1"/>
    <col min="6" max="6" width="15.28515625" customWidth="1"/>
    <col min="7" max="7" width="17.5703125" customWidth="1"/>
    <col min="8" max="8" width="19.7109375" customWidth="1"/>
    <col min="9" max="9" width="18" customWidth="1"/>
    <col min="10" max="10" width="18.28515625" customWidth="1"/>
    <col min="11" max="11" width="18.85546875" customWidth="1"/>
    <col min="12" max="12" width="18.5703125" customWidth="1"/>
  </cols>
  <sheetData>
    <row r="8" spans="1:12" x14ac:dyDescent="0.25">
      <c r="A8" s="3"/>
      <c r="B8" s="3"/>
      <c r="C8" s="3"/>
      <c r="D8" s="3"/>
      <c r="E8" s="3"/>
      <c r="F8" s="3"/>
      <c r="G8" s="3"/>
      <c r="H8" s="3"/>
      <c r="I8" s="3"/>
      <c r="J8" s="3"/>
      <c r="K8" s="3"/>
      <c r="L8" s="3"/>
    </row>
    <row r="9" spans="1:12" x14ac:dyDescent="0.25">
      <c r="A9" s="3"/>
      <c r="B9" s="3"/>
      <c r="C9" s="3"/>
      <c r="D9" s="3"/>
      <c r="E9" s="3"/>
      <c r="F9" s="3"/>
      <c r="G9" s="3"/>
      <c r="H9" s="3"/>
      <c r="I9" s="3"/>
      <c r="J9" s="3"/>
      <c r="K9" s="3"/>
      <c r="L9" s="3"/>
    </row>
    <row r="10" spans="1:12" ht="15.75" x14ac:dyDescent="0.25">
      <c r="A10" s="5" t="s">
        <v>0</v>
      </c>
      <c r="B10" s="6" t="s">
        <v>34</v>
      </c>
      <c r="C10" s="6" t="s">
        <v>35</v>
      </c>
      <c r="D10" s="6" t="s">
        <v>36</v>
      </c>
      <c r="E10" s="7" t="s">
        <v>28</v>
      </c>
      <c r="F10" s="7" t="s">
        <v>60</v>
      </c>
      <c r="G10" s="7" t="s">
        <v>40</v>
      </c>
      <c r="H10" s="7" t="s">
        <v>41</v>
      </c>
      <c r="I10" s="7" t="s">
        <v>42</v>
      </c>
      <c r="J10" s="7" t="s">
        <v>43</v>
      </c>
      <c r="K10" s="7" t="s">
        <v>44</v>
      </c>
      <c r="L10" s="7" t="s">
        <v>45</v>
      </c>
    </row>
    <row r="11" spans="1:12" ht="15.75" x14ac:dyDescent="0.25">
      <c r="A11" s="2" t="s">
        <v>2</v>
      </c>
      <c r="B11" s="2">
        <f ca="1">RANDBETWEEN(30,100)</f>
        <v>99</v>
      </c>
      <c r="C11" s="2">
        <f ca="1">RANDBETWEEN(20,100)</f>
        <v>56</v>
      </c>
      <c r="D11" s="2">
        <f ca="1">RANDBETWEEN(40,100)</f>
        <v>75</v>
      </c>
      <c r="E11" s="2">
        <f ca="1">(SUM(B11:D11))</f>
        <v>230</v>
      </c>
      <c r="F11" s="2" t="str">
        <f ca="1">IF(E11&gt;=270,"A",IF(E11&gt;=200,"B",IF(E11&gt;=150,"C",IF(E11&gt;=100,"D","F"))))</f>
        <v>B</v>
      </c>
      <c r="G11" s="2">
        <f ca="1">RANK(E11,$E$11:$E$35)</f>
        <v>8</v>
      </c>
      <c r="H11" s="2">
        <f ca="1">RANK(C11,$C$11:$C$35)</f>
        <v>13</v>
      </c>
      <c r="I11" s="2">
        <f ca="1">RANK(E11,$E$11:$E$35)</f>
        <v>8</v>
      </c>
      <c r="J11" t="str">
        <f ca="1">IF(B11&gt;=85,"A",IF(B11&gt;=70,"B",IF(B11&gt;=60,"C",IF(B11&gt;=40,"D","F"))))</f>
        <v>A</v>
      </c>
      <c r="K11" t="str">
        <f ca="1">IF(C11&gt;=85,"A",IF(C11&gt;=70,"B",IF(C11&gt;=60,"C",IF(C11&gt;=40,"D","F"))))</f>
        <v>D</v>
      </c>
      <c r="L11" t="str">
        <f ca="1">IF(D11&gt;=85,"A",IF(D11&gt;=70,"B",IF(D11&gt;=60,"C",IF(D11&gt;=40,"D","F"))))</f>
        <v>B</v>
      </c>
    </row>
    <row r="12" spans="1:12" ht="15.75" x14ac:dyDescent="0.25">
      <c r="A12" s="2" t="s">
        <v>3</v>
      </c>
      <c r="B12" s="2">
        <f t="shared" ref="B12:B35" ca="1" si="0">RANDBETWEEN(30,100)</f>
        <v>54</v>
      </c>
      <c r="C12" s="2">
        <f t="shared" ref="C12:C35" ca="1" si="1">RANDBETWEEN(20,100)</f>
        <v>26</v>
      </c>
      <c r="D12" s="2">
        <f t="shared" ref="D12:D35" ca="1" si="2">RANDBETWEEN(40,100)</f>
        <v>88</v>
      </c>
      <c r="E12" s="2">
        <f t="shared" ref="E12:E35" ca="1" si="3">(SUM(B12:D12))</f>
        <v>168</v>
      </c>
      <c r="F12" s="2" t="str">
        <f t="shared" ref="F12:F35" ca="1" si="4">IF(E12&gt;=270,"A",IF(E12&gt;=200,"B",IF(E12&gt;=150,"C",IF(E12&gt;=100,"D","F"))))</f>
        <v>C</v>
      </c>
      <c r="G12" s="2">
        <f t="shared" ref="G12:G35" ca="1" si="5">RANK(E12,$E$11:$E$35)</f>
        <v>19</v>
      </c>
      <c r="H12" s="2">
        <f t="shared" ref="H12:H35" ca="1" si="6">RANK(C12,$C$11:$C$35)</f>
        <v>23</v>
      </c>
      <c r="I12" s="2">
        <f t="shared" ref="I12:I35" ca="1" si="7">RANK(E12,$E$11:$E$35)</f>
        <v>19</v>
      </c>
      <c r="J12" t="str">
        <f t="shared" ref="J12:J35" ca="1" si="8">IF(B12&gt;=85,"A",IF(B12&gt;=70,"B",IF(B12&gt;=60,"C",IF(B12&gt;=40,"D","F"))))</f>
        <v>D</v>
      </c>
      <c r="K12" t="str">
        <f t="shared" ref="K12:K35" ca="1" si="9">IF(C12&gt;=85,"A",IF(C12&gt;=70,"B",IF(C12&gt;=60,"C",IF(C12&gt;=40,"D","F"))))</f>
        <v>F</v>
      </c>
      <c r="L12" t="str">
        <f t="shared" ref="L12:L35" ca="1" si="10">IF(D12&gt;=85,"A",IF(D12&gt;=70,"B",IF(D12&gt;=60,"C",IF(D12&gt;=40,"D","F"))))</f>
        <v>A</v>
      </c>
    </row>
    <row r="13" spans="1:12" ht="15.75" x14ac:dyDescent="0.25">
      <c r="A13" s="2" t="s">
        <v>4</v>
      </c>
      <c r="B13" s="2">
        <f t="shared" ca="1" si="0"/>
        <v>95</v>
      </c>
      <c r="C13" s="2">
        <f t="shared" ca="1" si="1"/>
        <v>68</v>
      </c>
      <c r="D13" s="2">
        <f ca="1">RANDBETWEEN(40,100)</f>
        <v>91</v>
      </c>
      <c r="E13" s="2">
        <f t="shared" ca="1" si="3"/>
        <v>254</v>
      </c>
      <c r="F13" s="2" t="str">
        <f t="shared" ca="1" si="4"/>
        <v>B</v>
      </c>
      <c r="G13" s="2">
        <f t="shared" ca="1" si="5"/>
        <v>3</v>
      </c>
      <c r="H13" s="2">
        <f t="shared" ca="1" si="6"/>
        <v>10</v>
      </c>
      <c r="I13" s="2">
        <f t="shared" ca="1" si="7"/>
        <v>3</v>
      </c>
      <c r="J13" t="str">
        <f t="shared" ca="1" si="8"/>
        <v>A</v>
      </c>
      <c r="K13" t="str">
        <f t="shared" ca="1" si="9"/>
        <v>C</v>
      </c>
      <c r="L13" t="str">
        <f t="shared" ca="1" si="10"/>
        <v>A</v>
      </c>
    </row>
    <row r="14" spans="1:12" ht="15.75" x14ac:dyDescent="0.25">
      <c r="A14" s="2" t="s">
        <v>5</v>
      </c>
      <c r="B14" s="2">
        <f t="shared" ca="1" si="0"/>
        <v>93</v>
      </c>
      <c r="C14" s="2">
        <f t="shared" ca="1" si="1"/>
        <v>93</v>
      </c>
      <c r="D14" s="2">
        <f ca="1">RANDBETWEEN(40,100)</f>
        <v>83</v>
      </c>
      <c r="E14" s="2">
        <f t="shared" ca="1" si="3"/>
        <v>269</v>
      </c>
      <c r="F14" s="2" t="str">
        <f t="shared" ca="1" si="4"/>
        <v>B</v>
      </c>
      <c r="G14" s="2">
        <f t="shared" ca="1" si="5"/>
        <v>2</v>
      </c>
      <c r="H14" s="2">
        <f t="shared" ca="1" si="6"/>
        <v>5</v>
      </c>
      <c r="I14" s="2">
        <f t="shared" ca="1" si="7"/>
        <v>2</v>
      </c>
      <c r="J14" t="str">
        <f t="shared" ca="1" si="8"/>
        <v>A</v>
      </c>
      <c r="K14" t="str">
        <f t="shared" ca="1" si="9"/>
        <v>A</v>
      </c>
      <c r="L14" t="str">
        <f t="shared" ca="1" si="10"/>
        <v>B</v>
      </c>
    </row>
    <row r="15" spans="1:12" ht="15.75" x14ac:dyDescent="0.25">
      <c r="A15" s="2" t="s">
        <v>6</v>
      </c>
      <c r="B15" s="2">
        <f t="shared" ca="1" si="0"/>
        <v>67</v>
      </c>
      <c r="C15" s="2">
        <f t="shared" ca="1" si="1"/>
        <v>40</v>
      </c>
      <c r="D15" s="2">
        <f t="shared" ca="1" si="2"/>
        <v>53</v>
      </c>
      <c r="E15" s="2">
        <f t="shared" ca="1" si="3"/>
        <v>160</v>
      </c>
      <c r="F15" s="2" t="str">
        <f t="shared" ca="1" si="4"/>
        <v>C</v>
      </c>
      <c r="G15" s="2">
        <f t="shared" ca="1" si="5"/>
        <v>22</v>
      </c>
      <c r="H15" s="2">
        <f t="shared" ca="1" si="6"/>
        <v>16</v>
      </c>
      <c r="I15" s="2">
        <f t="shared" ca="1" si="7"/>
        <v>22</v>
      </c>
      <c r="J15" t="str">
        <f t="shared" ca="1" si="8"/>
        <v>C</v>
      </c>
      <c r="K15" t="str">
        <f t="shared" ca="1" si="9"/>
        <v>D</v>
      </c>
      <c r="L15" t="str">
        <f t="shared" ca="1" si="10"/>
        <v>D</v>
      </c>
    </row>
    <row r="16" spans="1:12" ht="15.75" x14ac:dyDescent="0.25">
      <c r="A16" s="2" t="s">
        <v>7</v>
      </c>
      <c r="B16" s="2">
        <f t="shared" ca="1" si="0"/>
        <v>98</v>
      </c>
      <c r="C16" s="2">
        <f t="shared" ca="1" si="1"/>
        <v>33</v>
      </c>
      <c r="D16" s="2">
        <f t="shared" ca="1" si="2"/>
        <v>87</v>
      </c>
      <c r="E16" s="2">
        <f t="shared" ca="1" si="3"/>
        <v>218</v>
      </c>
      <c r="F16" s="2" t="str">
        <f t="shared" ca="1" si="4"/>
        <v>B</v>
      </c>
      <c r="G16" s="2">
        <f t="shared" ca="1" si="5"/>
        <v>9</v>
      </c>
      <c r="H16" s="2">
        <f t="shared" ca="1" si="6"/>
        <v>20</v>
      </c>
      <c r="I16" s="2">
        <f t="shared" ca="1" si="7"/>
        <v>9</v>
      </c>
      <c r="J16" t="str">
        <f t="shared" ca="1" si="8"/>
        <v>A</v>
      </c>
      <c r="K16" t="str">
        <f t="shared" ca="1" si="9"/>
        <v>F</v>
      </c>
      <c r="L16" t="str">
        <f t="shared" ca="1" si="10"/>
        <v>A</v>
      </c>
    </row>
    <row r="17" spans="1:12" ht="15.75" x14ac:dyDescent="0.25">
      <c r="A17" s="2" t="s">
        <v>8</v>
      </c>
      <c r="B17" s="2">
        <f t="shared" ca="1" si="0"/>
        <v>59</v>
      </c>
      <c r="C17" s="2">
        <f t="shared" ca="1" si="1"/>
        <v>73</v>
      </c>
      <c r="D17" s="2">
        <f t="shared" ca="1" si="2"/>
        <v>82</v>
      </c>
      <c r="E17" s="2">
        <f t="shared" ca="1" si="3"/>
        <v>214</v>
      </c>
      <c r="F17" s="2" t="str">
        <f t="shared" ca="1" si="4"/>
        <v>B</v>
      </c>
      <c r="G17" s="2">
        <f t="shared" ca="1" si="5"/>
        <v>11</v>
      </c>
      <c r="H17" s="2">
        <f t="shared" ca="1" si="6"/>
        <v>7</v>
      </c>
      <c r="I17" s="2">
        <f t="shared" ca="1" si="7"/>
        <v>11</v>
      </c>
      <c r="J17" t="str">
        <f t="shared" ca="1" si="8"/>
        <v>D</v>
      </c>
      <c r="K17" t="str">
        <f t="shared" ca="1" si="9"/>
        <v>B</v>
      </c>
      <c r="L17" t="str">
        <f t="shared" ca="1" si="10"/>
        <v>B</v>
      </c>
    </row>
    <row r="18" spans="1:12" ht="15.75" x14ac:dyDescent="0.25">
      <c r="A18" s="2" t="s">
        <v>9</v>
      </c>
      <c r="B18" s="2">
        <f t="shared" ca="1" si="0"/>
        <v>32</v>
      </c>
      <c r="C18" s="2">
        <f t="shared" ca="1" si="1"/>
        <v>84</v>
      </c>
      <c r="D18" s="2">
        <f t="shared" ca="1" si="2"/>
        <v>58</v>
      </c>
      <c r="E18" s="2">
        <f t="shared" ca="1" si="3"/>
        <v>174</v>
      </c>
      <c r="F18" s="2" t="str">
        <f t="shared" ca="1" si="4"/>
        <v>C</v>
      </c>
      <c r="G18" s="2">
        <f t="shared" ca="1" si="5"/>
        <v>17</v>
      </c>
      <c r="H18" s="2">
        <f t="shared" ca="1" si="6"/>
        <v>6</v>
      </c>
      <c r="I18" s="2">
        <f t="shared" ca="1" si="7"/>
        <v>17</v>
      </c>
      <c r="J18" t="str">
        <f t="shared" ca="1" si="8"/>
        <v>F</v>
      </c>
      <c r="K18" t="str">
        <f t="shared" ca="1" si="9"/>
        <v>B</v>
      </c>
      <c r="L18" t="str">
        <f t="shared" ca="1" si="10"/>
        <v>D</v>
      </c>
    </row>
    <row r="19" spans="1:12" ht="15.75" x14ac:dyDescent="0.25">
      <c r="A19" s="2" t="s">
        <v>10</v>
      </c>
      <c r="B19" s="2">
        <f t="shared" ca="1" si="0"/>
        <v>84</v>
      </c>
      <c r="C19" s="2">
        <f t="shared" ca="1" si="1"/>
        <v>20</v>
      </c>
      <c r="D19" s="2">
        <f t="shared" ca="1" si="2"/>
        <v>81</v>
      </c>
      <c r="E19" s="2">
        <f t="shared" ca="1" si="3"/>
        <v>185</v>
      </c>
      <c r="F19" s="2" t="str">
        <f t="shared" ca="1" si="4"/>
        <v>C</v>
      </c>
      <c r="G19" s="2">
        <f t="shared" ca="1" si="5"/>
        <v>15</v>
      </c>
      <c r="H19" s="2">
        <f t="shared" ca="1" si="6"/>
        <v>25</v>
      </c>
      <c r="I19" s="2">
        <f t="shared" ca="1" si="7"/>
        <v>15</v>
      </c>
      <c r="J19" t="str">
        <f t="shared" ca="1" si="8"/>
        <v>B</v>
      </c>
      <c r="K19" t="str">
        <f t="shared" ca="1" si="9"/>
        <v>F</v>
      </c>
      <c r="L19" t="str">
        <f t="shared" ca="1" si="10"/>
        <v>B</v>
      </c>
    </row>
    <row r="20" spans="1:12" ht="15.75" x14ac:dyDescent="0.25">
      <c r="A20" s="2" t="s">
        <v>11</v>
      </c>
      <c r="B20" s="2">
        <f t="shared" ca="1" si="0"/>
        <v>87</v>
      </c>
      <c r="C20" s="2">
        <f t="shared" ca="1" si="1"/>
        <v>95</v>
      </c>
      <c r="D20" s="2">
        <f t="shared" ca="1" si="2"/>
        <v>99</v>
      </c>
      <c r="E20" s="2">
        <f t="shared" ca="1" si="3"/>
        <v>281</v>
      </c>
      <c r="F20" s="2" t="str">
        <f t="shared" ca="1" si="4"/>
        <v>A</v>
      </c>
      <c r="G20" s="2">
        <f t="shared" ca="1" si="5"/>
        <v>1</v>
      </c>
      <c r="H20" s="2">
        <f t="shared" ca="1" si="6"/>
        <v>3</v>
      </c>
      <c r="I20" s="2">
        <f t="shared" ca="1" si="7"/>
        <v>1</v>
      </c>
      <c r="J20" t="str">
        <f t="shared" ca="1" si="8"/>
        <v>A</v>
      </c>
      <c r="K20" t="str">
        <f t="shared" ca="1" si="9"/>
        <v>A</v>
      </c>
      <c r="L20" t="str">
        <f t="shared" ca="1" si="10"/>
        <v>A</v>
      </c>
    </row>
    <row r="21" spans="1:12" ht="15.75" x14ac:dyDescent="0.25">
      <c r="A21" s="2" t="s">
        <v>12</v>
      </c>
      <c r="B21" s="2">
        <f t="shared" ca="1" si="0"/>
        <v>39</v>
      </c>
      <c r="C21" s="2">
        <f t="shared" ca="1" si="1"/>
        <v>36</v>
      </c>
      <c r="D21" s="2">
        <f t="shared" ca="1" si="2"/>
        <v>80</v>
      </c>
      <c r="E21" s="2">
        <f t="shared" ca="1" si="3"/>
        <v>155</v>
      </c>
      <c r="F21" s="2" t="str">
        <f t="shared" ca="1" si="4"/>
        <v>C</v>
      </c>
      <c r="G21" s="2">
        <f t="shared" ca="1" si="5"/>
        <v>23</v>
      </c>
      <c r="H21" s="2">
        <f t="shared" ca="1" si="6"/>
        <v>19</v>
      </c>
      <c r="I21" s="2">
        <f t="shared" ca="1" si="7"/>
        <v>23</v>
      </c>
      <c r="J21" t="str">
        <f t="shared" ca="1" si="8"/>
        <v>F</v>
      </c>
      <c r="K21" t="str">
        <f t="shared" ca="1" si="9"/>
        <v>F</v>
      </c>
      <c r="L21" t="str">
        <f t="shared" ca="1" si="10"/>
        <v>B</v>
      </c>
    </row>
    <row r="22" spans="1:12" ht="15.75" x14ac:dyDescent="0.25">
      <c r="A22" s="2" t="s">
        <v>13</v>
      </c>
      <c r="B22" s="2">
        <f t="shared" ca="1" si="0"/>
        <v>94</v>
      </c>
      <c r="C22" s="2">
        <f t="shared" ca="1" si="1"/>
        <v>71</v>
      </c>
      <c r="D22" s="2">
        <f t="shared" ca="1" si="2"/>
        <v>53</v>
      </c>
      <c r="E22" s="2">
        <f t="shared" ca="1" si="3"/>
        <v>218</v>
      </c>
      <c r="F22" s="2" t="str">
        <f t="shared" ca="1" si="4"/>
        <v>B</v>
      </c>
      <c r="G22" s="2">
        <f t="shared" ca="1" si="5"/>
        <v>9</v>
      </c>
      <c r="H22" s="2">
        <f t="shared" ca="1" si="6"/>
        <v>9</v>
      </c>
      <c r="I22" s="2">
        <f t="shared" ca="1" si="7"/>
        <v>9</v>
      </c>
      <c r="J22" t="str">
        <f t="shared" ca="1" si="8"/>
        <v>A</v>
      </c>
      <c r="K22" t="str">
        <f t="shared" ca="1" si="9"/>
        <v>B</v>
      </c>
      <c r="L22" t="str">
        <f t="shared" ca="1" si="10"/>
        <v>D</v>
      </c>
    </row>
    <row r="23" spans="1:12" ht="15.75" x14ac:dyDescent="0.25">
      <c r="A23" s="2" t="s">
        <v>14</v>
      </c>
      <c r="B23" s="2">
        <f t="shared" ca="1" si="0"/>
        <v>95</v>
      </c>
      <c r="C23" s="2">
        <f t="shared" ca="1" si="1"/>
        <v>100</v>
      </c>
      <c r="D23" s="2">
        <f t="shared" ca="1" si="2"/>
        <v>44</v>
      </c>
      <c r="E23" s="2">
        <f t="shared" ca="1" si="3"/>
        <v>239</v>
      </c>
      <c r="F23" s="2" t="str">
        <f t="shared" ca="1" si="4"/>
        <v>B</v>
      </c>
      <c r="G23" s="2">
        <f t="shared" ca="1" si="5"/>
        <v>6</v>
      </c>
      <c r="H23" s="2">
        <f t="shared" ca="1" si="6"/>
        <v>1</v>
      </c>
      <c r="I23" s="2">
        <f t="shared" ca="1" si="7"/>
        <v>6</v>
      </c>
      <c r="J23" t="str">
        <f t="shared" ca="1" si="8"/>
        <v>A</v>
      </c>
      <c r="K23" t="str">
        <f t="shared" ca="1" si="9"/>
        <v>A</v>
      </c>
      <c r="L23" t="str">
        <f t="shared" ca="1" si="10"/>
        <v>D</v>
      </c>
    </row>
    <row r="24" spans="1:12" ht="15.75" x14ac:dyDescent="0.25">
      <c r="A24" s="2" t="s">
        <v>15</v>
      </c>
      <c r="B24" s="2">
        <f t="shared" ca="1" si="0"/>
        <v>99</v>
      </c>
      <c r="C24" s="2">
        <f t="shared" ca="1" si="1"/>
        <v>44</v>
      </c>
      <c r="D24" s="2">
        <f t="shared" ca="1" si="2"/>
        <v>95</v>
      </c>
      <c r="E24" s="2">
        <f t="shared" ca="1" si="3"/>
        <v>238</v>
      </c>
      <c r="F24" s="2" t="str">
        <f t="shared" ca="1" si="4"/>
        <v>B</v>
      </c>
      <c r="G24" s="2">
        <f t="shared" ca="1" si="5"/>
        <v>7</v>
      </c>
      <c r="H24" s="2">
        <f t="shared" ca="1" si="6"/>
        <v>14</v>
      </c>
      <c r="I24" s="2">
        <f t="shared" ca="1" si="7"/>
        <v>7</v>
      </c>
      <c r="J24" t="str">
        <f t="shared" ca="1" si="8"/>
        <v>A</v>
      </c>
      <c r="K24" t="str">
        <f t="shared" ca="1" si="9"/>
        <v>D</v>
      </c>
      <c r="L24" t="str">
        <f t="shared" ca="1" si="10"/>
        <v>A</v>
      </c>
    </row>
    <row r="25" spans="1:12" ht="15.75" x14ac:dyDescent="0.25">
      <c r="A25" s="2" t="s">
        <v>16</v>
      </c>
      <c r="B25" s="2">
        <f t="shared" ca="1" si="0"/>
        <v>54</v>
      </c>
      <c r="C25" s="2">
        <f t="shared" ca="1" si="1"/>
        <v>22</v>
      </c>
      <c r="D25" s="2">
        <f t="shared" ca="1" si="2"/>
        <v>42</v>
      </c>
      <c r="E25" s="2">
        <f t="shared" ca="1" si="3"/>
        <v>118</v>
      </c>
      <c r="F25" s="2" t="str">
        <f t="shared" ca="1" si="4"/>
        <v>D</v>
      </c>
      <c r="G25" s="2">
        <f t="shared" ca="1" si="5"/>
        <v>25</v>
      </c>
      <c r="H25" s="2">
        <f t="shared" ca="1" si="6"/>
        <v>24</v>
      </c>
      <c r="I25" s="2">
        <f t="shared" ca="1" si="7"/>
        <v>25</v>
      </c>
      <c r="J25" t="str">
        <f t="shared" ca="1" si="8"/>
        <v>D</v>
      </c>
      <c r="K25" t="str">
        <f t="shared" ca="1" si="9"/>
        <v>F</v>
      </c>
      <c r="L25" t="str">
        <f t="shared" ca="1" si="10"/>
        <v>D</v>
      </c>
    </row>
    <row r="26" spans="1:12" ht="15.75" x14ac:dyDescent="0.25">
      <c r="A26" s="2" t="s">
        <v>17</v>
      </c>
      <c r="B26" s="2">
        <f t="shared" ca="1" si="0"/>
        <v>63</v>
      </c>
      <c r="C26" s="2">
        <f t="shared" ca="1" si="1"/>
        <v>94</v>
      </c>
      <c r="D26" s="2">
        <f t="shared" ca="1" si="2"/>
        <v>85</v>
      </c>
      <c r="E26" s="2">
        <f t="shared" ca="1" si="3"/>
        <v>242</v>
      </c>
      <c r="F26" s="2" t="str">
        <f t="shared" ca="1" si="4"/>
        <v>B</v>
      </c>
      <c r="G26" s="2">
        <f t="shared" ca="1" si="5"/>
        <v>5</v>
      </c>
      <c r="H26" s="2">
        <f t="shared" ca="1" si="6"/>
        <v>4</v>
      </c>
      <c r="I26" s="2">
        <f t="shared" ca="1" si="7"/>
        <v>5</v>
      </c>
      <c r="J26" t="str">
        <f t="shared" ca="1" si="8"/>
        <v>C</v>
      </c>
      <c r="K26" t="str">
        <f t="shared" ca="1" si="9"/>
        <v>A</v>
      </c>
      <c r="L26" t="str">
        <f t="shared" ca="1" si="10"/>
        <v>A</v>
      </c>
    </row>
    <row r="27" spans="1:12" ht="15.75" x14ac:dyDescent="0.25">
      <c r="A27" s="2" t="s">
        <v>18</v>
      </c>
      <c r="B27" s="2">
        <f t="shared" ca="1" si="0"/>
        <v>85</v>
      </c>
      <c r="C27" s="2">
        <f t="shared" ca="1" si="1"/>
        <v>57</v>
      </c>
      <c r="D27" s="2">
        <f t="shared" ca="1" si="2"/>
        <v>59</v>
      </c>
      <c r="E27" s="2">
        <f t="shared" ca="1" si="3"/>
        <v>201</v>
      </c>
      <c r="F27" s="2" t="str">
        <f t="shared" ca="1" si="4"/>
        <v>B</v>
      </c>
      <c r="G27" s="2">
        <f t="shared" ca="1" si="5"/>
        <v>14</v>
      </c>
      <c r="H27" s="2">
        <f t="shared" ca="1" si="6"/>
        <v>12</v>
      </c>
      <c r="I27" s="2">
        <f t="shared" ca="1" si="7"/>
        <v>14</v>
      </c>
      <c r="J27" t="str">
        <f t="shared" ca="1" si="8"/>
        <v>A</v>
      </c>
      <c r="K27" t="str">
        <f t="shared" ca="1" si="9"/>
        <v>D</v>
      </c>
      <c r="L27" t="str">
        <f t="shared" ca="1" si="10"/>
        <v>D</v>
      </c>
    </row>
    <row r="28" spans="1:12" ht="15.75" x14ac:dyDescent="0.25">
      <c r="A28" s="2" t="s">
        <v>19</v>
      </c>
      <c r="B28" s="2">
        <f t="shared" ca="1" si="0"/>
        <v>52</v>
      </c>
      <c r="C28" s="2">
        <f t="shared" ca="1" si="1"/>
        <v>38</v>
      </c>
      <c r="D28" s="2">
        <f t="shared" ca="1" si="2"/>
        <v>84</v>
      </c>
      <c r="E28" s="2">
        <f t="shared" ca="1" si="3"/>
        <v>174</v>
      </c>
      <c r="F28" s="2" t="str">
        <f t="shared" ca="1" si="4"/>
        <v>C</v>
      </c>
      <c r="G28" s="2">
        <f t="shared" ca="1" si="5"/>
        <v>17</v>
      </c>
      <c r="H28" s="2">
        <f t="shared" ca="1" si="6"/>
        <v>18</v>
      </c>
      <c r="I28" s="2">
        <f t="shared" ca="1" si="7"/>
        <v>17</v>
      </c>
      <c r="J28" t="str">
        <f t="shared" ca="1" si="8"/>
        <v>D</v>
      </c>
      <c r="K28" t="str">
        <f t="shared" ca="1" si="9"/>
        <v>F</v>
      </c>
      <c r="L28" t="str">
        <f t="shared" ca="1" si="10"/>
        <v>B</v>
      </c>
    </row>
    <row r="29" spans="1:12" ht="15.75" x14ac:dyDescent="0.25">
      <c r="A29" s="2" t="s">
        <v>20</v>
      </c>
      <c r="B29" s="2">
        <f t="shared" ca="1" si="0"/>
        <v>38</v>
      </c>
      <c r="C29" s="2">
        <f t="shared" ca="1" si="1"/>
        <v>97</v>
      </c>
      <c r="D29" s="2">
        <f t="shared" ca="1" si="2"/>
        <v>74</v>
      </c>
      <c r="E29" s="2">
        <f t="shared" ca="1" si="3"/>
        <v>209</v>
      </c>
      <c r="F29" s="2" t="str">
        <f t="shared" ca="1" si="4"/>
        <v>B</v>
      </c>
      <c r="G29" s="2">
        <f t="shared" ca="1" si="5"/>
        <v>13</v>
      </c>
      <c r="H29" s="2">
        <f t="shared" ca="1" si="6"/>
        <v>2</v>
      </c>
      <c r="I29" s="2">
        <f t="shared" ca="1" si="7"/>
        <v>13</v>
      </c>
      <c r="J29" t="str">
        <f t="shared" ca="1" si="8"/>
        <v>F</v>
      </c>
      <c r="K29" t="str">
        <f t="shared" ca="1" si="9"/>
        <v>A</v>
      </c>
      <c r="L29" t="str">
        <f t="shared" ca="1" si="10"/>
        <v>B</v>
      </c>
    </row>
    <row r="30" spans="1:12" ht="15.75" x14ac:dyDescent="0.25">
      <c r="A30" s="2" t="s">
        <v>21</v>
      </c>
      <c r="B30" s="2">
        <f t="shared" ca="1" si="0"/>
        <v>35</v>
      </c>
      <c r="C30" s="2">
        <f t="shared" ca="1" si="1"/>
        <v>40</v>
      </c>
      <c r="D30" s="2">
        <f t="shared" ca="1" si="2"/>
        <v>93</v>
      </c>
      <c r="E30" s="2">
        <f t="shared" ca="1" si="3"/>
        <v>168</v>
      </c>
      <c r="F30" s="2" t="str">
        <f t="shared" ca="1" si="4"/>
        <v>C</v>
      </c>
      <c r="G30" s="2">
        <f t="shared" ca="1" si="5"/>
        <v>19</v>
      </c>
      <c r="H30" s="2">
        <f t="shared" ca="1" si="6"/>
        <v>16</v>
      </c>
      <c r="I30" s="2">
        <f t="shared" ca="1" si="7"/>
        <v>19</v>
      </c>
      <c r="J30" t="str">
        <f t="shared" ca="1" si="8"/>
        <v>F</v>
      </c>
      <c r="K30" t="str">
        <f t="shared" ca="1" si="9"/>
        <v>D</v>
      </c>
      <c r="L30" t="str">
        <f t="shared" ca="1" si="10"/>
        <v>A</v>
      </c>
    </row>
    <row r="31" spans="1:12" ht="15.75" x14ac:dyDescent="0.25">
      <c r="A31" s="2" t="s">
        <v>22</v>
      </c>
      <c r="B31" s="2">
        <f t="shared" ca="1" si="0"/>
        <v>93</v>
      </c>
      <c r="C31" s="2">
        <f t="shared" ca="1" si="1"/>
        <v>65</v>
      </c>
      <c r="D31" s="2">
        <f t="shared" ca="1" si="2"/>
        <v>94</v>
      </c>
      <c r="E31" s="2">
        <f t="shared" ca="1" si="3"/>
        <v>252</v>
      </c>
      <c r="F31" s="2" t="str">
        <f t="shared" ca="1" si="4"/>
        <v>B</v>
      </c>
      <c r="G31" s="2">
        <f t="shared" ca="1" si="5"/>
        <v>4</v>
      </c>
      <c r="H31" s="2">
        <f t="shared" ca="1" si="6"/>
        <v>11</v>
      </c>
      <c r="I31" s="2">
        <f t="shared" ca="1" si="7"/>
        <v>4</v>
      </c>
      <c r="J31" t="str">
        <f t="shared" ca="1" si="8"/>
        <v>A</v>
      </c>
      <c r="K31" t="str">
        <f t="shared" ca="1" si="9"/>
        <v>C</v>
      </c>
      <c r="L31" t="str">
        <f t="shared" ca="1" si="10"/>
        <v>A</v>
      </c>
    </row>
    <row r="32" spans="1:12" ht="15.75" x14ac:dyDescent="0.25">
      <c r="A32" s="2" t="s">
        <v>23</v>
      </c>
      <c r="B32" s="2">
        <f t="shared" ca="1" si="0"/>
        <v>75</v>
      </c>
      <c r="C32" s="2">
        <f t="shared" ca="1" si="1"/>
        <v>42</v>
      </c>
      <c r="D32" s="2">
        <f t="shared" ca="1" si="2"/>
        <v>64</v>
      </c>
      <c r="E32" s="2">
        <f t="shared" ca="1" si="3"/>
        <v>181</v>
      </c>
      <c r="F32" s="2" t="str">
        <f t="shared" ca="1" si="4"/>
        <v>C</v>
      </c>
      <c r="G32" s="2">
        <f t="shared" ca="1" si="5"/>
        <v>16</v>
      </c>
      <c r="H32" s="2">
        <f t="shared" ca="1" si="6"/>
        <v>15</v>
      </c>
      <c r="I32" s="2">
        <f t="shared" ca="1" si="7"/>
        <v>16</v>
      </c>
      <c r="J32" t="str">
        <f t="shared" ca="1" si="8"/>
        <v>B</v>
      </c>
      <c r="K32" t="str">
        <f t="shared" ca="1" si="9"/>
        <v>D</v>
      </c>
      <c r="L32" t="str">
        <f t="shared" ca="1" si="10"/>
        <v>C</v>
      </c>
    </row>
    <row r="33" spans="1:12" ht="15.75" x14ac:dyDescent="0.25">
      <c r="A33" s="2" t="s">
        <v>24</v>
      </c>
      <c r="B33" s="2">
        <f t="shared" ca="1" si="0"/>
        <v>91</v>
      </c>
      <c r="C33" s="2">
        <f t="shared" ca="1" si="1"/>
        <v>72</v>
      </c>
      <c r="D33" s="2">
        <f t="shared" ca="1" si="2"/>
        <v>51</v>
      </c>
      <c r="E33" s="2">
        <f t="shared" ca="1" si="3"/>
        <v>214</v>
      </c>
      <c r="F33" s="2" t="str">
        <f t="shared" ca="1" si="4"/>
        <v>B</v>
      </c>
      <c r="G33" s="2">
        <f t="shared" ca="1" si="5"/>
        <v>11</v>
      </c>
      <c r="H33" s="2">
        <f t="shared" ca="1" si="6"/>
        <v>8</v>
      </c>
      <c r="I33" s="2">
        <f t="shared" ca="1" si="7"/>
        <v>11</v>
      </c>
      <c r="J33" t="str">
        <f t="shared" ca="1" si="8"/>
        <v>A</v>
      </c>
      <c r="K33" t="str">
        <f t="shared" ca="1" si="9"/>
        <v>B</v>
      </c>
      <c r="L33" t="str">
        <f t="shared" ca="1" si="10"/>
        <v>D</v>
      </c>
    </row>
    <row r="34" spans="1:12" ht="15.75" x14ac:dyDescent="0.25">
      <c r="A34" s="2" t="s">
        <v>25</v>
      </c>
      <c r="B34" s="2">
        <f t="shared" ca="1" si="0"/>
        <v>69</v>
      </c>
      <c r="C34" s="2">
        <f t="shared" ca="1" si="1"/>
        <v>27</v>
      </c>
      <c r="D34" s="2">
        <f t="shared" ca="1" si="2"/>
        <v>49</v>
      </c>
      <c r="E34" s="2">
        <f t="shared" ca="1" si="3"/>
        <v>145</v>
      </c>
      <c r="F34" s="2" t="str">
        <f t="shared" ca="1" si="4"/>
        <v>D</v>
      </c>
      <c r="G34" s="2">
        <f t="shared" ca="1" si="5"/>
        <v>24</v>
      </c>
      <c r="H34" s="2">
        <f t="shared" ca="1" si="6"/>
        <v>21</v>
      </c>
      <c r="I34" s="2">
        <f t="shared" ca="1" si="7"/>
        <v>24</v>
      </c>
      <c r="J34" t="str">
        <f t="shared" ca="1" si="8"/>
        <v>C</v>
      </c>
      <c r="K34" t="str">
        <f t="shared" ca="1" si="9"/>
        <v>F</v>
      </c>
      <c r="L34" t="str">
        <f t="shared" ca="1" si="10"/>
        <v>D</v>
      </c>
    </row>
    <row r="35" spans="1:12" ht="15.75" x14ac:dyDescent="0.25">
      <c r="A35" s="2" t="s">
        <v>26</v>
      </c>
      <c r="B35" s="2">
        <f t="shared" ca="1" si="0"/>
        <v>70</v>
      </c>
      <c r="C35" s="2">
        <f t="shared" ca="1" si="1"/>
        <v>27</v>
      </c>
      <c r="D35" s="2">
        <f t="shared" ca="1" si="2"/>
        <v>67</v>
      </c>
      <c r="E35" s="2">
        <f t="shared" ca="1" si="3"/>
        <v>164</v>
      </c>
      <c r="F35" s="2" t="str">
        <f t="shared" ca="1" si="4"/>
        <v>C</v>
      </c>
      <c r="G35" s="2">
        <f t="shared" ca="1" si="5"/>
        <v>21</v>
      </c>
      <c r="H35" s="2">
        <f t="shared" ca="1" si="6"/>
        <v>21</v>
      </c>
      <c r="I35" s="2">
        <f t="shared" ca="1" si="7"/>
        <v>21</v>
      </c>
      <c r="J35" t="str">
        <f t="shared" ca="1" si="8"/>
        <v>B</v>
      </c>
      <c r="K35" t="str">
        <f t="shared" ca="1" si="9"/>
        <v>F</v>
      </c>
      <c r="L35" t="str">
        <f t="shared" ca="1" si="10"/>
        <v>C</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B Y q c V o F L u 5 m l A A A A 9 g A A A B I A H A B D b 2 5 m a W c v U G F j a 2 F n Z S 5 4 b W w g o h g A K K A U A A A A A A A A A A A A A A A A A A A A A A A A A A A A h Y + x D o I w G I R f h X S n L U U T Q 3 7 K 4 C q J C d G 4 N q V C I x R D i + X d H H w k X 0 G M o m 6 O d / d d c n e / 3 i A b 2 y a 4 q N 7 q z q Q o w h Q F y s i u 1 K Z K 0 e C O 4 Q p l H L Z C n k S l g g k 2 N h m t T l H t 3 D k h x H u P f Y y 7 v i K M 0 o g c 8 k 0 h a 9 W K U B v r h J E K f V r l / x b i s H + N 4 Q x H 0 R K z R Y w p k N m E X J s v w K a 9 z / T H h P X Q u K F X X J l w V w C Z J Z D 3 B / 4 A U E s D B B Q A A g A I A A W K n 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F i p x W K I p H u A 4 A A A A R A A A A E w A c A E Z v c m 1 1 b G F z L 1 N l Y 3 R p b 2 4 x L m 0 g o h g A K K A U A A A A A A A A A A A A A A A A A A A A A A A A A A A A K 0 5 N L s n M z 1 M I h t C G 1 g B Q S w E C L Q A U A A I A C A A F i p x W g U u 7 m a U A A A D 2 A A A A E g A A A A A A A A A A A A A A A A A A A A A A Q 2 9 u Z m l n L 1 B h Y 2 t h Z 2 U u e G 1 s U E s B A i 0 A F A A C A A g A B Y q c V g / K 6 a u k A A A A 6 Q A A A B M A A A A A A A A A A A A A A A A A 8 Q A A A F t D b 2 5 0 Z W 5 0 X 1 R 5 c G V z X S 5 4 b W x Q S w E C L Q A U A A I A C A A F i p x W 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6 w h c w S p D u E O X X 2 G y O v U u P Q A A A A A C A A A A A A A Q Z g A A A A E A A C A A A A B b Z a J Z G P g C T P G c 3 N A 7 H t s q w O X A c r p r y x m 1 r 0 e 2 U L w W I g A A A A A O g A A A A A I A A C A A A A B Z A 0 Y F y d 5 S p 4 3 G u m w o 3 A K i v U b 8 e 4 m O L k C / p Z m f K a a k R 1 A A A A C W 4 r a k s Y w o W w H n 1 v g D 0 X a + K 8 s l M R / l b X d U c I i L 9 1 P v b i m O p A o G q s U N 4 v z q j g E W 7 T e k D C h T P b S u 7 1 + t n b 0 w W m g 1 p r P j e J E J N x j + c v z E 7 T q r c 0 A A A A B g k B / C 3 C L C C A I E 7 U O E T h 5 u t O X M V 9 i X k X 4 Y 0 i g L T r U / l U U i C m A / 8 l b K R 7 D P t l d R / 7 Z Y 7 m t Y F E E + R 5 J n K + m + Z k W e < / D a t a M a s h u p > 
</file>

<file path=customXml/itemProps1.xml><?xml version="1.0" encoding="utf-8"?>
<ds:datastoreItem xmlns:ds="http://schemas.openxmlformats.org/officeDocument/2006/customXml" ds:itemID="{678B25CC-E031-4541-8D7F-8CC7865F35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Names</vt:lpstr>
      <vt:lpstr>Ranking by Term</vt:lpstr>
      <vt:lpstr>Ranking</vt:lpstr>
      <vt:lpstr>1st Term English Grade</vt:lpstr>
      <vt:lpstr>2nd Term English Grade</vt:lpstr>
      <vt:lpstr>3rd Term English Grade</vt:lpstr>
      <vt:lpstr>Pie Chart for Math</vt:lpstr>
      <vt:lpstr>Pie Chart for Science</vt:lpstr>
      <vt:lpstr>English Data</vt:lpstr>
      <vt:lpstr>Math Data</vt:lpstr>
      <vt:lpstr>Grading by Acad. Sceince</vt:lpstr>
      <vt:lpstr>Grading by Acad. Math</vt:lpstr>
      <vt:lpstr>Type of Student</vt:lpstr>
      <vt:lpstr>Remarks</vt:lpstr>
      <vt:lpstr>Science Data</vt:lpstr>
      <vt:lpstr>Academic Summary</vt:lpstr>
      <vt:lpstr>Term Scores for Science</vt:lpstr>
      <vt:lpstr>Term Scores for English</vt:lpstr>
      <vt:lpstr>Term Scores for Math</vt:lpstr>
      <vt:lpstr>Academic Scores </vt:lpstr>
      <vt:lpstr>Grading by Acad. Eng</vt:lpstr>
      <vt:lpstr>3rd Term Math Grade</vt:lpstr>
      <vt:lpstr>2nd Term Math Grade</vt:lpstr>
      <vt:lpstr>1st Term Math Grade</vt:lpstr>
      <vt:lpstr>Academic Dashboard</vt:lpstr>
      <vt:lpstr>2nd Term Grade Sci.</vt:lpstr>
      <vt:lpstr>1st Term Grade Sci.</vt:lpstr>
      <vt:lpstr>3rd Term Grade Sci.</vt:lpstr>
      <vt:lpstr>Chart for subjects</vt:lpstr>
      <vt:lpstr>Terminal Chart</vt:lpstr>
      <vt:lpstr>Pie Chart for English</vt:lpstr>
      <vt:lpstr>About the Project</vt:lpstr>
      <vt:lpstr>Read 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Hollys</dc:creator>
  <cp:lastModifiedBy>Hollys</cp:lastModifiedBy>
  <dcterms:created xsi:type="dcterms:W3CDTF">2023-04-28T13:56:41Z</dcterms:created>
  <dcterms:modified xsi:type="dcterms:W3CDTF">2023-05-08T22:44:51Z</dcterms:modified>
</cp:coreProperties>
</file>